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TOTAL" sheetId="1" r:id="rId1"/>
    <sheet name="IRD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6" i="1" l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6" i="1"/>
  <c r="AB5" i="1"/>
  <c r="AB4" i="1"/>
  <c r="AB3" i="1"/>
  <c r="AB2" i="1"/>
  <c r="AB7" i="1"/>
  <c r="AC7" i="1"/>
  <c r="AA6" i="2"/>
  <c r="AB5" i="2"/>
  <c r="AA5" i="2"/>
  <c r="AC12" i="1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A8" i="2"/>
  <c r="AB7" i="2"/>
  <c r="AA7" i="2"/>
  <c r="AB6" i="2"/>
  <c r="AB4" i="2"/>
  <c r="AA4" i="2"/>
  <c r="AB3" i="2"/>
  <c r="AA3" i="2"/>
  <c r="AB2" i="2"/>
  <c r="AA2" i="2"/>
  <c r="W70" i="1"/>
  <c r="Z70" i="1"/>
  <c r="Y70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1" i="1"/>
  <c r="AC10" i="1"/>
  <c r="AC9" i="1"/>
  <c r="AC8" i="1"/>
  <c r="AC6" i="1"/>
  <c r="AC5" i="1"/>
  <c r="AC4" i="1"/>
  <c r="AC3" i="1"/>
  <c r="AC2" i="1"/>
  <c r="X70" i="1"/>
  <c r="V70" i="1"/>
  <c r="U70" i="1"/>
  <c r="T70" i="1"/>
  <c r="S70" i="1"/>
  <c r="R70" i="1"/>
  <c r="Q70" i="1"/>
  <c r="P70" i="1"/>
  <c r="O70" i="1"/>
  <c r="N70" i="1"/>
  <c r="M70" i="1"/>
  <c r="L70" i="1"/>
  <c r="K70" i="1"/>
  <c r="B71" i="1"/>
  <c r="AB70" i="1" l="1"/>
</calcChain>
</file>

<file path=xl/sharedStrings.xml><?xml version="1.0" encoding="utf-8"?>
<sst xmlns="http://schemas.openxmlformats.org/spreadsheetml/2006/main" count="780" uniqueCount="314">
  <si>
    <t>anne</t>
  </si>
  <si>
    <t>docteur</t>
  </si>
  <si>
    <t>neurochirurgien</t>
  </si>
  <si>
    <t>CHU</t>
  </si>
  <si>
    <t xml:space="preserve">marseille </t>
  </si>
  <si>
    <t>R</t>
  </si>
  <si>
    <t>x</t>
  </si>
  <si>
    <t>denis</t>
  </si>
  <si>
    <t>julie</t>
  </si>
  <si>
    <t>CLCC</t>
  </si>
  <si>
    <t>villejuif</t>
  </si>
  <si>
    <t>romain</t>
  </si>
  <si>
    <t>lille</t>
  </si>
  <si>
    <t>elisabeth</t>
  </si>
  <si>
    <t>paris</t>
  </si>
  <si>
    <t>bich</t>
  </si>
  <si>
    <t>MG</t>
  </si>
  <si>
    <t>bich.dangvu@gmail.com</t>
  </si>
  <si>
    <t>nicolas</t>
  </si>
  <si>
    <t>CH</t>
  </si>
  <si>
    <t>ajaccio</t>
  </si>
  <si>
    <t>daniel.nicolas@ch-ajaccio.fr</t>
  </si>
  <si>
    <t>caen</t>
  </si>
  <si>
    <t>thierry</t>
  </si>
  <si>
    <t>angers</t>
  </si>
  <si>
    <t>Thierry.Delorme@ico.unicancer.fr</t>
  </si>
  <si>
    <t>anesthésiste</t>
  </si>
  <si>
    <t>denis.dupoiron@ico.unicancer.fr</t>
  </si>
  <si>
    <t>gwladys</t>
  </si>
  <si>
    <t>brigitte</t>
  </si>
  <si>
    <t>APHP</t>
  </si>
  <si>
    <t>olivier</t>
  </si>
  <si>
    <t>colmar</t>
  </si>
  <si>
    <t>olivier.giet@ch-colmar.fr</t>
  </si>
  <si>
    <t>virginie</t>
  </si>
  <si>
    <t>vguastella@chu-clermontferrand.fr</t>
  </si>
  <si>
    <t>sabrina</t>
  </si>
  <si>
    <t>sabrina.jubier-hamon@ico.unicancer.fr</t>
  </si>
  <si>
    <t>ivan</t>
  </si>
  <si>
    <t>oncologue</t>
  </si>
  <si>
    <t>retraité</t>
  </si>
  <si>
    <t>laurent</t>
  </si>
  <si>
    <t>bordeaux</t>
  </si>
  <si>
    <t>sophie</t>
  </si>
  <si>
    <t>gustave roussy</t>
  </si>
  <si>
    <t>01 42 11 66 71</t>
  </si>
  <si>
    <t>genevieve</t>
  </si>
  <si>
    <t>g.le-breton@wanadoo.fr</t>
  </si>
  <si>
    <t>Franck</t>
  </si>
  <si>
    <t>antoine</t>
  </si>
  <si>
    <t>valenciennes</t>
  </si>
  <si>
    <t>lemaire-a@ch-valenciennes.fr</t>
  </si>
  <si>
    <t>karima</t>
  </si>
  <si>
    <t>Karima.MEZAIB@gustaveroussy.fr</t>
  </si>
  <si>
    <t>christian</t>
  </si>
  <si>
    <t>dijon</t>
  </si>
  <si>
    <t>francois</t>
  </si>
  <si>
    <t>soins palliatifs</t>
  </si>
  <si>
    <t>ajacio</t>
  </si>
  <si>
    <t>francois.morin@ch-ajaccio.fr</t>
  </si>
  <si>
    <t>naoufel</t>
  </si>
  <si>
    <t>CHG</t>
  </si>
  <si>
    <t>suresnes</t>
  </si>
  <si>
    <t>gisele</t>
  </si>
  <si>
    <t>professeur</t>
  </si>
  <si>
    <t>clermont ferrand</t>
  </si>
  <si>
    <t>marc</t>
  </si>
  <si>
    <t>lyon</t>
  </si>
  <si>
    <t>olivier.renard@lyon.unicancer.fr</t>
  </si>
  <si>
    <t>sylvie</t>
  </si>
  <si>
    <t>clinique</t>
  </si>
  <si>
    <t>sylvie.rostaing@hotmail.com</t>
  </si>
  <si>
    <t>florence</t>
  </si>
  <si>
    <t>HAD CH</t>
  </si>
  <si>
    <t>erwan</t>
  </si>
  <si>
    <t>CETD</t>
  </si>
  <si>
    <t>erwan.treillet@gmail.com</t>
  </si>
  <si>
    <t>christine</t>
  </si>
  <si>
    <t>clermont-ferrand</t>
  </si>
  <si>
    <t>bruno</t>
  </si>
  <si>
    <t>ftiberghien@ch-alpes-leman.fr</t>
  </si>
  <si>
    <t>marc.prevel@aphp.fr</t>
  </si>
  <si>
    <t xml:space="preserve">Nadjet </t>
  </si>
  <si>
    <t xml:space="preserve">nadjet.bouchemot@gmail.com  </t>
  </si>
  <si>
    <t>Claire</t>
  </si>
  <si>
    <t>bergeonneauc@ipc.unicancer.fr</t>
  </si>
  <si>
    <t>Isabelle</t>
  </si>
  <si>
    <t>iruss.olmi@gmail.com</t>
  </si>
  <si>
    <t>Caroline</t>
  </si>
  <si>
    <t>caroline.gallay@icm.unicancer.fr</t>
  </si>
  <si>
    <t>Maryline</t>
  </si>
  <si>
    <t>maryline.laigre@icm.unicancer.fr</t>
  </si>
  <si>
    <t>NOM</t>
  </si>
  <si>
    <t>PRENOM</t>
  </si>
  <si>
    <t>Centre</t>
  </si>
  <si>
    <t>Ville</t>
  </si>
  <si>
    <t>Tel</t>
  </si>
  <si>
    <t>Mail</t>
  </si>
  <si>
    <t>neurochirurgie et douleur du cancer</t>
  </si>
  <si>
    <t>boite à outils intrathécal</t>
  </si>
  <si>
    <t>Specialité</t>
  </si>
  <si>
    <t>COPIL</t>
  </si>
  <si>
    <t>Gregoire</t>
  </si>
  <si>
    <t>gregoire.oudot@reims.unicancer.fr</t>
  </si>
  <si>
    <t>C</t>
  </si>
  <si>
    <t>algologue</t>
  </si>
  <si>
    <t>BALOSSIER</t>
  </si>
  <si>
    <t>BAYLOT</t>
  </si>
  <si>
    <t>BERGEONNEAU</t>
  </si>
  <si>
    <t>CHIQUET</t>
  </si>
  <si>
    <t xml:space="preserve">COLLIN </t>
  </si>
  <si>
    <t xml:space="preserve">DANIEL </t>
  </si>
  <si>
    <t>DELORME</t>
  </si>
  <si>
    <t>DUPOIRON</t>
  </si>
  <si>
    <t>FONTAINE</t>
  </si>
  <si>
    <t>GALLAY</t>
  </si>
  <si>
    <t>GEORGE</t>
  </si>
  <si>
    <t>GIET</t>
  </si>
  <si>
    <t>GUASTELLA</t>
  </si>
  <si>
    <t>JUBIER-HAMON</t>
  </si>
  <si>
    <t>KRAKOWSKI</t>
  </si>
  <si>
    <t>LABREZE</t>
  </si>
  <si>
    <t>LAIGRE</t>
  </si>
  <si>
    <t>LAURENT</t>
  </si>
  <si>
    <t>LE BRETON</t>
  </si>
  <si>
    <t>LE CAER</t>
  </si>
  <si>
    <t>LEMAIRE</t>
  </si>
  <si>
    <t>MEZAIB</t>
  </si>
  <si>
    <t>MINELLO</t>
  </si>
  <si>
    <t>MORIN</t>
  </si>
  <si>
    <t>OUDOT</t>
  </si>
  <si>
    <t>OUERCHEFANI</t>
  </si>
  <si>
    <t>PICKERING</t>
  </si>
  <si>
    <t>PREVEL</t>
  </si>
  <si>
    <t>RENARD</t>
  </si>
  <si>
    <t>ROSTAING</t>
  </si>
  <si>
    <t>RUSS</t>
  </si>
  <si>
    <t xml:space="preserve">SAADALLAH BOUCHEMOT </t>
  </si>
  <si>
    <t>TIBERGHIEN</t>
  </si>
  <si>
    <t>TREILLET</t>
  </si>
  <si>
    <t>VILLATTE DE FIGUEREIDO</t>
  </si>
  <si>
    <t>VINCENT</t>
  </si>
  <si>
    <t>elisabeth.collin@upmc.fr</t>
  </si>
  <si>
    <t>fonction</t>
  </si>
  <si>
    <t>ivan.krakowski@gmail.com</t>
  </si>
  <si>
    <t>denis.baylot@lyon.unicancer.fr</t>
  </si>
  <si>
    <t>Mésusage</t>
  </si>
  <si>
    <t>Cannabinoïdes</t>
  </si>
  <si>
    <t>PCA</t>
  </si>
  <si>
    <t>IC</t>
  </si>
  <si>
    <t>KORTBAOUI SAAD</t>
  </si>
  <si>
    <t>Rita</t>
  </si>
  <si>
    <t>BODEN</t>
  </si>
  <si>
    <t>Antoine</t>
  </si>
  <si>
    <t>Jeremy</t>
  </si>
  <si>
    <t>Pharmacien</t>
  </si>
  <si>
    <t>MENARD</t>
  </si>
  <si>
    <t>Katell</t>
  </si>
  <si>
    <t>Formation / Webinaires</t>
  </si>
  <si>
    <t>MOLINA BELTRAN</t>
  </si>
  <si>
    <t>Ester</t>
  </si>
  <si>
    <t>Rita.KORTBAOUI-SAAD@gustaveroussy.fr</t>
  </si>
  <si>
    <t>Boden.Antoine@iuct-oncopole.fr</t>
  </si>
  <si>
    <t>Katell.MENARD@clermont.unicancer.fr</t>
  </si>
  <si>
    <t>06 13 58 00 73</t>
  </si>
  <si>
    <t>IC =</t>
  </si>
  <si>
    <t>interface Copil</t>
  </si>
  <si>
    <t>R=</t>
  </si>
  <si>
    <t>Nbre de  participants/sous groupe</t>
  </si>
  <si>
    <t>DEZAUZIER</t>
  </si>
  <si>
    <t>Céline</t>
  </si>
  <si>
    <t>Psychologue</t>
  </si>
  <si>
    <t>Celine.Dezauzier@ico.unicancer.fr</t>
  </si>
  <si>
    <t>Algologue</t>
  </si>
  <si>
    <t>ester.molina.beltran@gmail.com</t>
  </si>
  <si>
    <t>Reims</t>
  </si>
  <si>
    <t>Toulouse</t>
  </si>
  <si>
    <t>urgentiste</t>
  </si>
  <si>
    <t>IPA</t>
  </si>
  <si>
    <t>Saint-Cloud</t>
  </si>
  <si>
    <t xml:space="preserve">06 27 56 68 17 </t>
  </si>
  <si>
    <t>Christine.VILLATTE@clermont.unicancer.fr</t>
  </si>
  <si>
    <t>SORRIEUL</t>
  </si>
  <si>
    <t>telemédecine et douleur du cancer</t>
  </si>
  <si>
    <t xml:space="preserve">01 42 11 64  47 </t>
  </si>
  <si>
    <t>Avignon</t>
  </si>
  <si>
    <t>privé</t>
  </si>
  <si>
    <t>LEROY</t>
  </si>
  <si>
    <t>alexandre</t>
  </si>
  <si>
    <t>bayonne</t>
  </si>
  <si>
    <t>aleroy@ch-cotebasque.fr</t>
  </si>
  <si>
    <t>TOTAL:</t>
  </si>
  <si>
    <t>membres</t>
  </si>
  <si>
    <t>jeremy.sorrieul@ico.unicancer.fr</t>
  </si>
  <si>
    <t>romainchiquet@gmail.com</t>
  </si>
  <si>
    <t>X</t>
  </si>
  <si>
    <t>PECHARD</t>
  </si>
  <si>
    <t>marie</t>
  </si>
  <si>
    <t>curie</t>
  </si>
  <si>
    <t>marie.pechard@curie.fr</t>
  </si>
  <si>
    <t>autretph@yahoo.fr</t>
  </si>
  <si>
    <t>AUTRET</t>
  </si>
  <si>
    <t>Comité scientifique Tri sociétés</t>
  </si>
  <si>
    <t>Douleurs Neuropathiques</t>
  </si>
  <si>
    <t>Photo bio modulation</t>
  </si>
  <si>
    <t>philippe</t>
  </si>
  <si>
    <t>06 18 14 49 61</t>
  </si>
  <si>
    <t>ALIPOUR</t>
  </si>
  <si>
    <t>Homauon</t>
  </si>
  <si>
    <t>Responsable groupe de W</t>
  </si>
  <si>
    <t>C: membre du COPIL</t>
  </si>
  <si>
    <t>06 22 94 47 22</t>
  </si>
  <si>
    <t>06 26 21 45 88</t>
  </si>
  <si>
    <t>06 80 03 69 61</t>
  </si>
  <si>
    <t>06 35 38 06 00</t>
  </si>
  <si>
    <t>06 73 68 81 99</t>
  </si>
  <si>
    <t>06 03 98 01 77</t>
  </si>
  <si>
    <t xml:space="preserve">06 64 64 19 99 </t>
  </si>
  <si>
    <t>MISTIAEN</t>
  </si>
  <si>
    <t>Julie.MISTIAEN@gustaveroussy.fr</t>
  </si>
  <si>
    <t>ARBIOL</t>
  </si>
  <si>
    <t>Evelyne</t>
  </si>
  <si>
    <t>ASTUC</t>
  </si>
  <si>
    <t>Stéphanie</t>
  </si>
  <si>
    <t>GARCIA</t>
  </si>
  <si>
    <t>Sophie</t>
  </si>
  <si>
    <t>GICQUERE</t>
  </si>
  <si>
    <t>Maud</t>
  </si>
  <si>
    <t>QUENEUILLE</t>
  </si>
  <si>
    <t>MONNIER</t>
  </si>
  <si>
    <t>Juliette</t>
  </si>
  <si>
    <t>LORAND</t>
  </si>
  <si>
    <t>Valérie</t>
  </si>
  <si>
    <t xml:space="preserve">LAUMAILLE </t>
  </si>
  <si>
    <t>Mathieu</t>
  </si>
  <si>
    <t>BERGERE</t>
  </si>
  <si>
    <t>Charlotte</t>
  </si>
  <si>
    <t>THUILLIER</t>
  </si>
  <si>
    <t>VOURC'H</t>
  </si>
  <si>
    <t>Perrine</t>
  </si>
  <si>
    <t>IRD</t>
  </si>
  <si>
    <t>Lyon</t>
  </si>
  <si>
    <t>Paris</t>
  </si>
  <si>
    <t>Nancy</t>
  </si>
  <si>
    <t>IGR</t>
  </si>
  <si>
    <t>Rennes</t>
  </si>
  <si>
    <t>evelyne.arbiol@lyon.unicancer.fr</t>
  </si>
  <si>
    <t>stephanie.astruc@curie.fr</t>
  </si>
  <si>
    <t>s.vannson@nancy.unicancer.fr</t>
  </si>
  <si>
    <t>Caen</t>
  </si>
  <si>
    <t>isabelle.queneuille@gustaveroussy.fr</t>
  </si>
  <si>
    <t>ird@reims.unicancer.fr</t>
  </si>
  <si>
    <t>ide.douleur@rennes.unicancer.fr</t>
  </si>
  <si>
    <t>celine.thuillier@gustaveroussy.fr</t>
  </si>
  <si>
    <t>perrine.vourch@curie.fr</t>
  </si>
  <si>
    <t>maud.gicquere@baclesse.unicancer.fr</t>
  </si>
  <si>
    <t>Emmanuelle.MIOCHE@clermont.unicancer.fr</t>
  </si>
  <si>
    <t>MIOCHE</t>
  </si>
  <si>
    <t>DUALE</t>
  </si>
  <si>
    <t>Christian</t>
  </si>
  <si>
    <t>cduale@chu-clermontferrand.fr</t>
  </si>
  <si>
    <t>actifs</t>
  </si>
  <si>
    <t>PIOT</t>
  </si>
  <si>
    <t>Adrien</t>
  </si>
  <si>
    <t>apiot@cgfl.fr</t>
  </si>
  <si>
    <t>DANG VU HELLET</t>
  </si>
  <si>
    <t>F.lecaer@baclesse.unicancer.fr</t>
  </si>
  <si>
    <t>cminello@cgfl.fr</t>
  </si>
  <si>
    <t>TRULLARD</t>
  </si>
  <si>
    <t>Florine</t>
  </si>
  <si>
    <t>IDE</t>
  </si>
  <si>
    <t>ftrullard@cgfl.fr</t>
  </si>
  <si>
    <t>brigittegeorge.pro@gmail.com; brigitte.george@orange.fr</t>
  </si>
  <si>
    <t>homauon.alipour@gmail.com</t>
  </si>
  <si>
    <t>brunodoc2@gmail.com</t>
  </si>
  <si>
    <t xml:space="preserve">bruno.vincent@aphp.fr </t>
  </si>
  <si>
    <t>gisele.pickering@uca.fr</t>
  </si>
  <si>
    <t>gisele.pickering@u-clermont1.fr</t>
  </si>
  <si>
    <t>llabreze@yahoo.fr</t>
  </si>
  <si>
    <t>L.Labreze@bordeaux.unicancer.fr</t>
  </si>
  <si>
    <t>sophielaurent31@protonmail.com</t>
  </si>
  <si>
    <t>gwladys.fontaine@ghpso.fr</t>
  </si>
  <si>
    <t>gwladys.fontaine@orange.fr</t>
  </si>
  <si>
    <t xml:space="preserve"> anne.balossier@ap.hm.fr</t>
  </si>
  <si>
    <t>anne.balossier@free.fr</t>
  </si>
  <si>
    <t>Enquête épidémiologique</t>
  </si>
  <si>
    <t>Nouméa</t>
  </si>
  <si>
    <t>IA</t>
  </si>
  <si>
    <t>Douleurs induites</t>
  </si>
  <si>
    <t>Stratégie &amp; communication</t>
  </si>
  <si>
    <t>Methadone</t>
  </si>
  <si>
    <t>coordination</t>
  </si>
  <si>
    <t>contribiuteur</t>
  </si>
  <si>
    <t>Mail 2</t>
  </si>
  <si>
    <t>Villejuif</t>
  </si>
  <si>
    <t>Clermont-Ferrand</t>
  </si>
  <si>
    <t>Contamine sur Arve</t>
  </si>
  <si>
    <t>Senlis</t>
  </si>
  <si>
    <t>palliatif</t>
  </si>
  <si>
    <t>Dijon</t>
  </si>
  <si>
    <t>Ajaccio</t>
  </si>
  <si>
    <t>Montpellier</t>
  </si>
  <si>
    <t>Anesthésiste</t>
  </si>
  <si>
    <t>Privé</t>
  </si>
  <si>
    <t>Emmanuelle</t>
  </si>
  <si>
    <t>BRASI</t>
  </si>
  <si>
    <t>Sonia</t>
  </si>
  <si>
    <t>sonia.brasy@lyon.unicancer.fr</t>
  </si>
  <si>
    <t>Toxine botulique</t>
  </si>
  <si>
    <t>BALUNDA</t>
  </si>
  <si>
    <t>Eric</t>
  </si>
  <si>
    <t>Eric-Balunda@hotmail.fr</t>
  </si>
  <si>
    <t>naoufelour@yahoo.fr</t>
  </si>
  <si>
    <t>contributeur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</si>
</sst>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29293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292934"/>
      <name val="Calibri"/>
      <family val="2"/>
      <scheme val="minor"/>
    </font>
    <font>
      <sz val="12"/>
      <name val="Calibri"/>
      <family val="2"/>
      <scheme val="minor"/>
    </font>
    <font>
      <sz val="12"/>
      <color rgb="FF2121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2121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292934"/>
      <name val="Calibri"/>
      <family val="2"/>
      <scheme val="minor"/>
    </font>
    <font>
      <i/>
      <sz val="14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292934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292934"/>
      <name val="Calibri"/>
      <family val="2"/>
      <scheme val="minor"/>
    </font>
    <font>
      <sz val="11"/>
      <name val="Calibri"/>
      <family val="2"/>
      <scheme val="minor"/>
    </font>
    <font>
      <sz val="11"/>
      <color rgb="FF2121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14" fillId="0" borderId="0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0" borderId="0" xfId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164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164" fontId="16" fillId="2" borderId="1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1" fillId="0" borderId="0" xfId="0" applyFont="1"/>
    <xf numFmtId="0" fontId="23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64" fontId="22" fillId="2" borderId="1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2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164" fontId="28" fillId="0" borderId="5" xfId="0" applyNumberFormat="1" applyFont="1" applyBorder="1" applyAlignment="1">
      <alignment horizontal="center" vertical="center" wrapText="1"/>
    </xf>
    <xf numFmtId="0" fontId="1" fillId="0" borderId="6" xfId="1" applyBorder="1" applyAlignment="1">
      <alignment horizontal="left" vertical="center" wrapText="1"/>
    </xf>
    <xf numFmtId="0" fontId="24" fillId="4" borderId="5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64" fontId="28" fillId="0" borderId="2" xfId="0" applyNumberFormat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24" fillId="4" borderId="2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" fillId="0" borderId="3" xfId="1" applyBorder="1" applyAlignment="1">
      <alignment horizontal="left" vertical="center" wrapText="1"/>
    </xf>
    <xf numFmtId="164" fontId="28" fillId="0" borderId="0" xfId="0" applyNumberFormat="1" applyFont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left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4" fillId="0" borderId="0" xfId="1" applyFont="1"/>
    <xf numFmtId="0" fontId="26" fillId="11" borderId="2" xfId="0" applyFont="1" applyFill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8" fillId="2" borderId="2" xfId="0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4" fillId="0" borderId="0" xfId="1" applyFont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oden.Antoine@iuct-oncopole.fr" TargetMode="External"/><Relationship Id="rId18" Type="http://schemas.openxmlformats.org/officeDocument/2006/relationships/hyperlink" Target="mailto:denis.dupoiron@ico.unicancer.fr" TargetMode="External"/><Relationship Id="rId26" Type="http://schemas.openxmlformats.org/officeDocument/2006/relationships/hyperlink" Target="mailto:F.lecaer@baclesse.unicancer.fr" TargetMode="External"/><Relationship Id="rId39" Type="http://schemas.openxmlformats.org/officeDocument/2006/relationships/hyperlink" Target="mailto:jeremy.sorrieul@ico.unicancer.fr" TargetMode="External"/><Relationship Id="rId21" Type="http://schemas.openxmlformats.org/officeDocument/2006/relationships/hyperlink" Target="mailto:olivier.giet@ch-colmar.fr" TargetMode="External"/><Relationship Id="rId34" Type="http://schemas.openxmlformats.org/officeDocument/2006/relationships/hyperlink" Target="mailto:ftiberghien@ch-alpes-leman.fr" TargetMode="External"/><Relationship Id="rId42" Type="http://schemas.openxmlformats.org/officeDocument/2006/relationships/hyperlink" Target="mailto:Katell.MENARD@clermont.unicancer.fr" TargetMode="External"/><Relationship Id="rId47" Type="http://schemas.openxmlformats.org/officeDocument/2006/relationships/hyperlink" Target="mailto:evelyne.arbiol@lyon.unicancer.fr" TargetMode="External"/><Relationship Id="rId50" Type="http://schemas.openxmlformats.org/officeDocument/2006/relationships/hyperlink" Target="mailto:maud.gicquere@baclesse.unicancer.fr" TargetMode="External"/><Relationship Id="rId55" Type="http://schemas.openxmlformats.org/officeDocument/2006/relationships/hyperlink" Target="mailto:ide.douleur@rennes.unicancer.fr" TargetMode="External"/><Relationship Id="rId63" Type="http://schemas.openxmlformats.org/officeDocument/2006/relationships/hyperlink" Target="mailto:marie.pechard@curie.fr" TargetMode="External"/><Relationship Id="rId7" Type="http://schemas.openxmlformats.org/officeDocument/2006/relationships/hyperlink" Target="mailto:sabrina.jubier-hamon@ico.unicancer.fr" TargetMode="External"/><Relationship Id="rId2" Type="http://schemas.openxmlformats.org/officeDocument/2006/relationships/hyperlink" Target="mailto:lemaire-a@ch-valenciennes.fr" TargetMode="External"/><Relationship Id="rId16" Type="http://schemas.openxmlformats.org/officeDocument/2006/relationships/hyperlink" Target="mailto:Thierry.Delorme@ico.unicancer.fr" TargetMode="External"/><Relationship Id="rId29" Type="http://schemas.openxmlformats.org/officeDocument/2006/relationships/hyperlink" Target="mailto:gisele.pickering@u-clermont1.fr" TargetMode="External"/><Relationship Id="rId1" Type="http://schemas.openxmlformats.org/officeDocument/2006/relationships/hyperlink" Target="mailto:bich.dangvu@gmail.com" TargetMode="External"/><Relationship Id="rId6" Type="http://schemas.openxmlformats.org/officeDocument/2006/relationships/hyperlink" Target="mailto:iruss.olmi@gmail.com" TargetMode="External"/><Relationship Id="rId11" Type="http://schemas.openxmlformats.org/officeDocument/2006/relationships/hyperlink" Target="mailto:denis.baylot@lyon.unicancer.fr" TargetMode="External"/><Relationship Id="rId24" Type="http://schemas.openxmlformats.org/officeDocument/2006/relationships/hyperlink" Target="mailto:maryline.laigre@icm.unicancer.fr" TargetMode="External"/><Relationship Id="rId32" Type="http://schemas.openxmlformats.org/officeDocument/2006/relationships/hyperlink" Target="mailto:sylvie.rostaing@hotmail.com" TargetMode="External"/><Relationship Id="rId37" Type="http://schemas.openxmlformats.org/officeDocument/2006/relationships/hyperlink" Target="mailto:ester.molina.beltran@gmail.com" TargetMode="External"/><Relationship Id="rId40" Type="http://schemas.openxmlformats.org/officeDocument/2006/relationships/hyperlink" Target="mailto:brigittegeorge.pro@gmail.com;brigitte.george@orange.fr" TargetMode="External"/><Relationship Id="rId45" Type="http://schemas.openxmlformats.org/officeDocument/2006/relationships/hyperlink" Target="mailto:homauon.alipour@gmail.com" TargetMode="External"/><Relationship Id="rId53" Type="http://schemas.openxmlformats.org/officeDocument/2006/relationships/hyperlink" Target="mailto:ide.douleur@rennes.unicancer.fr" TargetMode="External"/><Relationship Id="rId58" Type="http://schemas.openxmlformats.org/officeDocument/2006/relationships/hyperlink" Target="mailto:Emmanuelle.MIOCHE@clermont.unicancer.fr" TargetMode="External"/><Relationship Id="rId66" Type="http://schemas.openxmlformats.org/officeDocument/2006/relationships/hyperlink" Target="mailto:naoufelour@yahoo.fr" TargetMode="External"/><Relationship Id="rId5" Type="http://schemas.openxmlformats.org/officeDocument/2006/relationships/hyperlink" Target="mailto:bergeonneauc@ipc.unicancer.fr" TargetMode="External"/><Relationship Id="rId15" Type="http://schemas.openxmlformats.org/officeDocument/2006/relationships/hyperlink" Target="mailto:Celine.Dezauzier@ico.unicancer.fr" TargetMode="External"/><Relationship Id="rId23" Type="http://schemas.openxmlformats.org/officeDocument/2006/relationships/hyperlink" Target="mailto:L.Labreze@bordeaux.unicancer.fr" TargetMode="External"/><Relationship Id="rId28" Type="http://schemas.openxmlformats.org/officeDocument/2006/relationships/hyperlink" Target="mailto:francois.morin@ch-ajaccio.fr" TargetMode="External"/><Relationship Id="rId36" Type="http://schemas.openxmlformats.org/officeDocument/2006/relationships/hyperlink" Target="mailto:anne.balossier@free.fr" TargetMode="External"/><Relationship Id="rId49" Type="http://schemas.openxmlformats.org/officeDocument/2006/relationships/hyperlink" Target="mailto:s.vannson@nancy.unicancer.fr" TargetMode="External"/><Relationship Id="rId57" Type="http://schemas.openxmlformats.org/officeDocument/2006/relationships/hyperlink" Target="mailto:perrine.vourch@curie.fr" TargetMode="External"/><Relationship Id="rId61" Type="http://schemas.openxmlformats.org/officeDocument/2006/relationships/hyperlink" Target="mailto:ftrullard@cgfl.fr" TargetMode="External"/><Relationship Id="rId10" Type="http://schemas.openxmlformats.org/officeDocument/2006/relationships/hyperlink" Target="mailto:ivan.krakowski@gmail.com" TargetMode="External"/><Relationship Id="rId19" Type="http://schemas.openxmlformats.org/officeDocument/2006/relationships/hyperlink" Target="mailto:gwladys.fontaine@orange.fr" TargetMode="External"/><Relationship Id="rId31" Type="http://schemas.openxmlformats.org/officeDocument/2006/relationships/hyperlink" Target="mailto:olivier.renard@lyon.unicancer.fr" TargetMode="External"/><Relationship Id="rId44" Type="http://schemas.openxmlformats.org/officeDocument/2006/relationships/hyperlink" Target="mailto:autretph@yahoo.fr" TargetMode="External"/><Relationship Id="rId52" Type="http://schemas.openxmlformats.org/officeDocument/2006/relationships/hyperlink" Target="mailto:ird@reims.unicancer.fr" TargetMode="External"/><Relationship Id="rId60" Type="http://schemas.openxmlformats.org/officeDocument/2006/relationships/hyperlink" Target="mailto:apiot@cgfl.fr" TargetMode="External"/><Relationship Id="rId65" Type="http://schemas.openxmlformats.org/officeDocument/2006/relationships/hyperlink" Target="mailto:Eric-Balunda@hotmail.fr" TargetMode="External"/><Relationship Id="rId4" Type="http://schemas.openxmlformats.org/officeDocument/2006/relationships/hyperlink" Target="mailto:bruno.vincent@aphp.fr" TargetMode="External"/><Relationship Id="rId9" Type="http://schemas.openxmlformats.org/officeDocument/2006/relationships/hyperlink" Target="mailto:elisabeth.collin@upmc.fr" TargetMode="External"/><Relationship Id="rId14" Type="http://schemas.openxmlformats.org/officeDocument/2006/relationships/hyperlink" Target="mailto:sophielaurent31@protonmail.com" TargetMode="External"/><Relationship Id="rId22" Type="http://schemas.openxmlformats.org/officeDocument/2006/relationships/hyperlink" Target="mailto:vguastella@chu-clermontferrand.fr" TargetMode="External"/><Relationship Id="rId27" Type="http://schemas.openxmlformats.org/officeDocument/2006/relationships/hyperlink" Target="mailto:Karima.MEZAIB@gustaveroussy.fr" TargetMode="External"/><Relationship Id="rId30" Type="http://schemas.openxmlformats.org/officeDocument/2006/relationships/hyperlink" Target="mailto:marc.prevel@aphp.fr" TargetMode="External"/><Relationship Id="rId35" Type="http://schemas.openxmlformats.org/officeDocument/2006/relationships/hyperlink" Target="mailto:erwan.treillet@gmail.com" TargetMode="External"/><Relationship Id="rId43" Type="http://schemas.openxmlformats.org/officeDocument/2006/relationships/hyperlink" Target="mailto:romainchiquet@gmail.com" TargetMode="External"/><Relationship Id="rId48" Type="http://schemas.openxmlformats.org/officeDocument/2006/relationships/hyperlink" Target="mailto:stephanie.astruc@curie.fr" TargetMode="External"/><Relationship Id="rId56" Type="http://schemas.openxmlformats.org/officeDocument/2006/relationships/hyperlink" Target="mailto:celine.thuillier@gustaveroussy.fr" TargetMode="External"/><Relationship Id="rId64" Type="http://schemas.openxmlformats.org/officeDocument/2006/relationships/hyperlink" Target="mailto:sonia.brasy@lyon.unicancer.fr" TargetMode="External"/><Relationship Id="rId8" Type="http://schemas.openxmlformats.org/officeDocument/2006/relationships/hyperlink" Target="mailto:gregoire.oudot@reims.unicancer.fr" TargetMode="External"/><Relationship Id="rId51" Type="http://schemas.openxmlformats.org/officeDocument/2006/relationships/hyperlink" Target="mailto:isabelle.queneuille@gustaveroussy.fr" TargetMode="External"/><Relationship Id="rId3" Type="http://schemas.openxmlformats.org/officeDocument/2006/relationships/hyperlink" Target="mailto:cminello@cgfl.fr" TargetMode="External"/><Relationship Id="rId12" Type="http://schemas.openxmlformats.org/officeDocument/2006/relationships/hyperlink" Target="mailto:Rita.KORTBAOUI-SAAD@gustaveroussy.fr" TargetMode="External"/><Relationship Id="rId17" Type="http://schemas.openxmlformats.org/officeDocument/2006/relationships/hyperlink" Target="mailto:daniel.nicolas@ch-ajaccio.fr" TargetMode="External"/><Relationship Id="rId25" Type="http://schemas.openxmlformats.org/officeDocument/2006/relationships/hyperlink" Target="mailto:g.le-breton@wanadoo.fr" TargetMode="External"/><Relationship Id="rId33" Type="http://schemas.openxmlformats.org/officeDocument/2006/relationships/hyperlink" Target="mailto:nadjet.bouchemot@gmail.com&#160;" TargetMode="External"/><Relationship Id="rId38" Type="http://schemas.openxmlformats.org/officeDocument/2006/relationships/hyperlink" Target="mailto:Christine.VILLATTE@clermont.unicancer.fr" TargetMode="External"/><Relationship Id="rId46" Type="http://schemas.openxmlformats.org/officeDocument/2006/relationships/hyperlink" Target="mailto:Julie.MISTIAEN@gustaveroussy.fr" TargetMode="External"/><Relationship Id="rId59" Type="http://schemas.openxmlformats.org/officeDocument/2006/relationships/hyperlink" Target="mailto:cduale@chu-clermontferrand.fr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caroline.gallay@icm.unicancer.fr" TargetMode="External"/><Relationship Id="rId41" Type="http://schemas.openxmlformats.org/officeDocument/2006/relationships/hyperlink" Target="mailto:aleroy@ch-cotebasque.fr" TargetMode="External"/><Relationship Id="rId54" Type="http://schemas.openxmlformats.org/officeDocument/2006/relationships/hyperlink" Target="mailto:ide.douleur@rennes.unicancer.fr" TargetMode="External"/><Relationship Id="rId62" Type="http://schemas.openxmlformats.org/officeDocument/2006/relationships/hyperlink" Target="mailto:llabreze@yahoo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ster.molina.beltran@gmail.com" TargetMode="External"/><Relationship Id="rId13" Type="http://schemas.openxmlformats.org/officeDocument/2006/relationships/hyperlink" Target="mailto:celine.thuillier@gustaveroussy.fr" TargetMode="External"/><Relationship Id="rId3" Type="http://schemas.openxmlformats.org/officeDocument/2006/relationships/hyperlink" Target="mailto:ide.douleur@rennes.unicancer.fr" TargetMode="External"/><Relationship Id="rId7" Type="http://schemas.openxmlformats.org/officeDocument/2006/relationships/hyperlink" Target="mailto:ide.douleur@rennes.unicancer.fr" TargetMode="External"/><Relationship Id="rId12" Type="http://schemas.openxmlformats.org/officeDocument/2006/relationships/hyperlink" Target="mailto:isabelle.queneuille@gustaveroussy.fr" TargetMode="External"/><Relationship Id="rId2" Type="http://schemas.openxmlformats.org/officeDocument/2006/relationships/hyperlink" Target="mailto:stephanie.astruc@curie.fr" TargetMode="External"/><Relationship Id="rId16" Type="http://schemas.openxmlformats.org/officeDocument/2006/relationships/hyperlink" Target="mailto:sonia.brasy@lyon.unicancer.fr" TargetMode="External"/><Relationship Id="rId1" Type="http://schemas.openxmlformats.org/officeDocument/2006/relationships/hyperlink" Target="mailto:evelyne.arbiol@lyon.unicancer.fr" TargetMode="External"/><Relationship Id="rId6" Type="http://schemas.openxmlformats.org/officeDocument/2006/relationships/hyperlink" Target="mailto:ide.douleur@rennes.unicancer.fr" TargetMode="External"/><Relationship Id="rId11" Type="http://schemas.openxmlformats.org/officeDocument/2006/relationships/hyperlink" Target="mailto:Emmanuelle.MIOCHE@clermont.unicancer.fr" TargetMode="External"/><Relationship Id="rId5" Type="http://schemas.openxmlformats.org/officeDocument/2006/relationships/hyperlink" Target="mailto:maud.gicquere@baclesse.unicancer.fr" TargetMode="External"/><Relationship Id="rId15" Type="http://schemas.openxmlformats.org/officeDocument/2006/relationships/hyperlink" Target="mailto:perrine.vourch@curie.fr" TargetMode="External"/><Relationship Id="rId10" Type="http://schemas.openxmlformats.org/officeDocument/2006/relationships/hyperlink" Target="mailto:ird@reims.unicancer.fr" TargetMode="External"/><Relationship Id="rId4" Type="http://schemas.openxmlformats.org/officeDocument/2006/relationships/hyperlink" Target="mailto:s.vannson@nancy.unicancer.fr" TargetMode="External"/><Relationship Id="rId9" Type="http://schemas.openxmlformats.org/officeDocument/2006/relationships/hyperlink" Target="mailto:Julie.MISTIAEN@gustaveroussy.fr" TargetMode="External"/><Relationship Id="rId14" Type="http://schemas.openxmlformats.org/officeDocument/2006/relationships/hyperlink" Target="mailto:ftrullard@cgf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"/>
  <sheetViews>
    <sheetView tabSelected="1" topLeftCell="A19" zoomScale="72" zoomScaleNormal="72" workbookViewId="0">
      <pane xSplit="1" topLeftCell="B1" activePane="topRight" state="frozen"/>
      <selection pane="topRight" activeCell="V9" sqref="V9"/>
    </sheetView>
  </sheetViews>
  <sheetFormatPr baseColWidth="10" defaultColWidth="11.42578125" defaultRowHeight="22.5" customHeight="1" x14ac:dyDescent="0.25"/>
  <cols>
    <col min="1" max="1" width="30" style="86" customWidth="1"/>
    <col min="2" max="2" width="16.140625" style="66" customWidth="1"/>
    <col min="3" max="3" width="13.5703125" style="66" customWidth="1"/>
    <col min="4" max="4" width="20" style="66" customWidth="1"/>
    <col min="5" max="5" width="11.42578125" style="66"/>
    <col min="6" max="6" width="23.7109375" style="66" customWidth="1"/>
    <col min="7" max="7" width="20.5703125" style="87" customWidth="1"/>
    <col min="8" max="8" width="63.85546875" style="88" customWidth="1"/>
    <col min="9" max="9" width="31.28515625" style="88" customWidth="1"/>
    <col min="10" max="10" width="9.28515625" style="2" customWidth="1"/>
    <col min="11" max="23" width="18.7109375" style="89" customWidth="1"/>
    <col min="24" max="27" width="18.7109375" style="33" customWidth="1"/>
    <col min="28" max="29" width="16.140625" style="67" customWidth="1"/>
    <col min="30" max="16384" width="11.42578125" style="33"/>
  </cols>
  <sheetData>
    <row r="1" spans="1:29" s="89" customFormat="1" ht="72" customHeight="1" x14ac:dyDescent="0.25">
      <c r="A1" s="108" t="s">
        <v>92</v>
      </c>
      <c r="B1" s="109" t="s">
        <v>93</v>
      </c>
      <c r="C1" s="109" t="s">
        <v>143</v>
      </c>
      <c r="D1" s="109" t="s">
        <v>100</v>
      </c>
      <c r="E1" s="109" t="s">
        <v>94</v>
      </c>
      <c r="F1" s="109" t="s">
        <v>95</v>
      </c>
      <c r="G1" s="110" t="s">
        <v>96</v>
      </c>
      <c r="H1" s="109" t="s">
        <v>97</v>
      </c>
      <c r="I1" s="111" t="s">
        <v>293</v>
      </c>
      <c r="J1" s="112" t="s">
        <v>101</v>
      </c>
      <c r="K1" s="173" t="s">
        <v>98</v>
      </c>
      <c r="L1" s="174" t="s">
        <v>183</v>
      </c>
      <c r="M1" s="174" t="s">
        <v>99</v>
      </c>
      <c r="N1" s="174" t="s">
        <v>289</v>
      </c>
      <c r="O1" s="174" t="s">
        <v>285</v>
      </c>
      <c r="P1" s="174" t="s">
        <v>202</v>
      </c>
      <c r="Q1" s="174" t="s">
        <v>290</v>
      </c>
      <c r="R1" s="174" t="s">
        <v>158</v>
      </c>
      <c r="S1" s="174" t="s">
        <v>203</v>
      </c>
      <c r="T1" s="174" t="s">
        <v>146</v>
      </c>
      <c r="U1" s="174" t="s">
        <v>147</v>
      </c>
      <c r="V1" s="174" t="s">
        <v>148</v>
      </c>
      <c r="W1" s="174" t="s">
        <v>287</v>
      </c>
      <c r="X1" s="175" t="s">
        <v>204</v>
      </c>
      <c r="Y1" s="176" t="s">
        <v>287</v>
      </c>
      <c r="Z1" s="177" t="s">
        <v>288</v>
      </c>
      <c r="AA1" s="177" t="s">
        <v>308</v>
      </c>
      <c r="AB1" s="114" t="s">
        <v>313</v>
      </c>
      <c r="AC1" s="113" t="s">
        <v>291</v>
      </c>
    </row>
    <row r="2" spans="1:29" s="11" customFormat="1" ht="27.75" customHeight="1" x14ac:dyDescent="0.25">
      <c r="A2" s="170" t="s">
        <v>207</v>
      </c>
      <c r="B2" s="21" t="s">
        <v>208</v>
      </c>
      <c r="C2" s="21" t="s">
        <v>1</v>
      </c>
      <c r="D2" s="22" t="s">
        <v>105</v>
      </c>
      <c r="E2" s="21" t="s">
        <v>19</v>
      </c>
      <c r="F2" s="21" t="s">
        <v>286</v>
      </c>
      <c r="G2" s="23" t="s">
        <v>217</v>
      </c>
      <c r="H2" s="24" t="s">
        <v>273</v>
      </c>
      <c r="I2" s="24"/>
      <c r="J2" s="7" t="s">
        <v>104</v>
      </c>
      <c r="K2" s="3" t="s">
        <v>149</v>
      </c>
      <c r="L2" s="3"/>
      <c r="M2" s="5" t="s">
        <v>149</v>
      </c>
      <c r="N2" s="5"/>
      <c r="O2" s="97" t="s">
        <v>195</v>
      </c>
      <c r="P2" s="5"/>
      <c r="Q2" s="5"/>
      <c r="R2" s="5"/>
      <c r="S2" s="5" t="s">
        <v>149</v>
      </c>
      <c r="T2" s="5"/>
      <c r="U2" s="3"/>
      <c r="V2" s="3"/>
      <c r="W2" s="3"/>
      <c r="X2" s="25"/>
      <c r="AB2" s="26">
        <f>COUNTIF(K2:AA2,"X")+COUNTIF(K2:Z2,"R")+COUNTIF(K2:Z2,"IC")</f>
        <v>4</v>
      </c>
      <c r="AC2" s="93">
        <f>COUNTIF(K2:Z2,"R")</f>
        <v>0</v>
      </c>
    </row>
    <row r="3" spans="1:29" ht="22.5" customHeight="1" x14ac:dyDescent="0.35">
      <c r="A3" s="171" t="s">
        <v>220</v>
      </c>
      <c r="B3" s="27" t="s">
        <v>221</v>
      </c>
      <c r="C3" s="28"/>
      <c r="D3" s="27" t="s">
        <v>240</v>
      </c>
      <c r="E3" s="27" t="s">
        <v>9</v>
      </c>
      <c r="F3" s="27" t="s">
        <v>241</v>
      </c>
      <c r="G3" s="29"/>
      <c r="H3" s="30" t="s">
        <v>246</v>
      </c>
      <c r="I3" s="30"/>
      <c r="J3" s="15"/>
      <c r="K3" s="31"/>
      <c r="L3" s="18"/>
      <c r="M3" s="17"/>
      <c r="N3" s="17"/>
      <c r="O3" s="98"/>
      <c r="P3" s="17"/>
      <c r="Q3" s="16"/>
      <c r="R3" s="17"/>
      <c r="S3" s="17"/>
      <c r="T3" s="17"/>
      <c r="U3" s="18"/>
      <c r="V3" s="18"/>
      <c r="W3" s="18"/>
      <c r="X3" s="32"/>
      <c r="Y3" s="105"/>
      <c r="Z3" s="105"/>
      <c r="AA3" s="105"/>
      <c r="AB3" s="92">
        <f t="shared" ref="AB3:AB6" si="0">COUNTIF(K3:AA3,"X")+COUNTIF(K3:Z3,"R")+COUNTIF(K3:Z3,"IC")</f>
        <v>0</v>
      </c>
      <c r="AC3" s="93">
        <f t="shared" ref="AC3:AC66" si="1">COUNTIF(K3:Z3,"R")</f>
        <v>0</v>
      </c>
    </row>
    <row r="4" spans="1:29" ht="22.5" customHeight="1" x14ac:dyDescent="0.25">
      <c r="A4" s="170" t="s">
        <v>222</v>
      </c>
      <c r="B4" s="21" t="s">
        <v>223</v>
      </c>
      <c r="C4" s="34"/>
      <c r="D4" s="21" t="s">
        <v>240</v>
      </c>
      <c r="E4" s="21" t="s">
        <v>9</v>
      </c>
      <c r="F4" s="21" t="s">
        <v>242</v>
      </c>
      <c r="G4" s="23"/>
      <c r="H4" s="35" t="s">
        <v>247</v>
      </c>
      <c r="I4" s="63"/>
      <c r="J4" s="12"/>
      <c r="K4" s="36"/>
      <c r="L4" s="3"/>
      <c r="M4" s="5"/>
      <c r="N4" s="5"/>
      <c r="O4" s="97"/>
      <c r="P4" s="5"/>
      <c r="Q4" s="4"/>
      <c r="R4" s="5"/>
      <c r="S4" s="5"/>
      <c r="T4" s="5"/>
      <c r="U4" s="3"/>
      <c r="V4" s="3"/>
      <c r="W4" s="3"/>
      <c r="X4" s="25"/>
      <c r="Y4" s="11"/>
      <c r="Z4" s="8" t="s">
        <v>5</v>
      </c>
      <c r="AA4" s="8"/>
      <c r="AB4" s="26">
        <f t="shared" si="0"/>
        <v>1</v>
      </c>
      <c r="AC4" s="93">
        <f t="shared" si="1"/>
        <v>1</v>
      </c>
    </row>
    <row r="5" spans="1:29" ht="22.5" customHeight="1" x14ac:dyDescent="0.25">
      <c r="A5" s="172" t="s">
        <v>201</v>
      </c>
      <c r="B5" s="37" t="s">
        <v>205</v>
      </c>
      <c r="C5" s="21" t="s">
        <v>1</v>
      </c>
      <c r="D5" s="13"/>
      <c r="E5" s="22" t="s">
        <v>186</v>
      </c>
      <c r="F5" s="21" t="s">
        <v>14</v>
      </c>
      <c r="G5" s="38" t="s">
        <v>206</v>
      </c>
      <c r="H5" s="39" t="s">
        <v>200</v>
      </c>
      <c r="I5" s="39"/>
      <c r="J5" s="14"/>
      <c r="K5" s="40"/>
      <c r="L5" s="41"/>
      <c r="M5" s="41"/>
      <c r="N5" s="41"/>
      <c r="O5" s="41"/>
      <c r="P5" s="41"/>
      <c r="Q5" s="42"/>
      <c r="R5" s="41"/>
      <c r="S5" s="41"/>
      <c r="T5" s="41"/>
      <c r="U5" s="41"/>
      <c r="V5" s="41"/>
      <c r="W5" s="41"/>
      <c r="X5" s="13"/>
      <c r="Y5" s="13"/>
      <c r="Z5" s="13"/>
      <c r="AA5" s="13"/>
      <c r="AB5" s="26">
        <f t="shared" si="0"/>
        <v>0</v>
      </c>
      <c r="AC5" s="93">
        <f t="shared" si="1"/>
        <v>0</v>
      </c>
    </row>
    <row r="6" spans="1:29" ht="23.45" customHeight="1" x14ac:dyDescent="0.35">
      <c r="A6" s="170" t="s">
        <v>106</v>
      </c>
      <c r="B6" s="21" t="s">
        <v>0</v>
      </c>
      <c r="C6" s="21" t="s">
        <v>1</v>
      </c>
      <c r="D6" s="21" t="s">
        <v>2</v>
      </c>
      <c r="E6" s="21" t="s">
        <v>3</v>
      </c>
      <c r="F6" s="21" t="s">
        <v>4</v>
      </c>
      <c r="G6" s="23"/>
      <c r="H6" s="43" t="s">
        <v>284</v>
      </c>
      <c r="I6" s="43" t="s">
        <v>283</v>
      </c>
      <c r="J6" s="6"/>
      <c r="K6" s="44" t="s">
        <v>5</v>
      </c>
      <c r="L6" s="3"/>
      <c r="M6" s="45" t="s">
        <v>6</v>
      </c>
      <c r="N6" s="5"/>
      <c r="O6" s="97"/>
      <c r="P6" s="5"/>
      <c r="Q6" s="4"/>
      <c r="R6" s="5"/>
      <c r="S6" s="5" t="s">
        <v>6</v>
      </c>
      <c r="T6" s="5"/>
      <c r="U6" s="3"/>
      <c r="V6" s="3"/>
      <c r="W6" s="3"/>
      <c r="X6" s="25"/>
      <c r="Y6" s="11"/>
      <c r="Z6" s="11"/>
      <c r="AA6" s="11"/>
      <c r="AB6" s="26">
        <f t="shared" si="0"/>
        <v>3</v>
      </c>
      <c r="AC6" s="93">
        <f t="shared" si="1"/>
        <v>1</v>
      </c>
    </row>
    <row r="7" spans="1:29" ht="23.45" customHeight="1" x14ac:dyDescent="0.25">
      <c r="A7" s="170" t="s">
        <v>309</v>
      </c>
      <c r="B7" s="21" t="s">
        <v>310</v>
      </c>
      <c r="C7" s="21" t="s">
        <v>1</v>
      </c>
      <c r="D7" s="21" t="s">
        <v>105</v>
      </c>
      <c r="E7" s="21" t="s">
        <v>186</v>
      </c>
      <c r="F7" s="21" t="s">
        <v>185</v>
      </c>
      <c r="G7" s="23"/>
      <c r="H7" s="169" t="s">
        <v>311</v>
      </c>
      <c r="I7" s="43"/>
      <c r="J7" s="6"/>
      <c r="K7" s="3"/>
      <c r="L7" s="3"/>
      <c r="M7" s="45"/>
      <c r="N7" s="5"/>
      <c r="O7" s="97"/>
      <c r="P7" s="5"/>
      <c r="Q7" s="4"/>
      <c r="R7" s="5"/>
      <c r="S7" s="5"/>
      <c r="T7" s="5"/>
      <c r="U7" s="3"/>
      <c r="V7" s="3"/>
      <c r="W7" s="3"/>
      <c r="X7" s="25"/>
      <c r="Y7" s="11"/>
      <c r="Z7" s="11"/>
      <c r="AA7" s="11" t="s">
        <v>195</v>
      </c>
      <c r="AB7" s="26">
        <f>COUNTIF(K7:AA7,"X")+COUNTIF(K7:Z7,"R")+COUNTIF(K7:Z7,"IC")</f>
        <v>1</v>
      </c>
      <c r="AC7" s="93">
        <f t="shared" si="1"/>
        <v>0</v>
      </c>
    </row>
    <row r="8" spans="1:29" ht="22.5" customHeight="1" x14ac:dyDescent="0.35">
      <c r="A8" s="170" t="s">
        <v>107</v>
      </c>
      <c r="B8" s="21" t="s">
        <v>7</v>
      </c>
      <c r="C8" s="21" t="s">
        <v>1</v>
      </c>
      <c r="D8" s="22"/>
      <c r="E8" s="22" t="s">
        <v>9</v>
      </c>
      <c r="F8" s="22" t="s">
        <v>241</v>
      </c>
      <c r="G8" s="23"/>
      <c r="H8" s="39" t="s">
        <v>145</v>
      </c>
      <c r="I8" s="39"/>
      <c r="J8" s="7" t="s">
        <v>104</v>
      </c>
      <c r="K8" s="36"/>
      <c r="L8" s="3"/>
      <c r="M8" s="5" t="s">
        <v>149</v>
      </c>
      <c r="N8" s="8" t="s">
        <v>5</v>
      </c>
      <c r="O8" s="97" t="s">
        <v>195</v>
      </c>
      <c r="P8" s="5"/>
      <c r="Q8" s="4"/>
      <c r="R8" s="5"/>
      <c r="S8" s="5"/>
      <c r="T8" s="5"/>
      <c r="U8" s="3"/>
      <c r="V8" s="3"/>
      <c r="W8" s="3"/>
      <c r="X8" s="25"/>
      <c r="Y8" s="11"/>
      <c r="Z8" s="11"/>
      <c r="AA8" s="11" t="s">
        <v>195</v>
      </c>
      <c r="AB8" s="26">
        <f t="shared" ref="AB8:AB66" si="2">COUNTIF(K8:AA8,"X")+COUNTIF(K8:Z8,"R")+COUNTIF(K8:Z8,"IC")</f>
        <v>4</v>
      </c>
      <c r="AC8" s="93">
        <f t="shared" si="1"/>
        <v>1</v>
      </c>
    </row>
    <row r="9" spans="1:29" ht="22.5" customHeight="1" x14ac:dyDescent="0.25">
      <c r="A9" s="172" t="s">
        <v>108</v>
      </c>
      <c r="B9" s="37" t="s">
        <v>84</v>
      </c>
      <c r="C9" s="21" t="s">
        <v>1</v>
      </c>
      <c r="D9" s="22"/>
      <c r="E9" s="22" t="s">
        <v>9</v>
      </c>
      <c r="F9" s="22" t="s">
        <v>4</v>
      </c>
      <c r="G9" s="23"/>
      <c r="H9" s="96" t="s">
        <v>85</v>
      </c>
      <c r="I9" s="43"/>
      <c r="J9" s="6"/>
      <c r="K9" s="36"/>
      <c r="L9" s="3"/>
      <c r="M9" s="5"/>
      <c r="N9" s="5"/>
      <c r="O9" s="97"/>
      <c r="P9" s="5"/>
      <c r="Q9" s="4"/>
      <c r="R9" s="5"/>
      <c r="S9" s="5"/>
      <c r="T9" s="5"/>
      <c r="U9" s="3"/>
      <c r="V9" s="3"/>
      <c r="W9" s="3"/>
      <c r="X9" s="25"/>
      <c r="Y9" s="11"/>
      <c r="Z9" s="11"/>
      <c r="AA9" s="11"/>
      <c r="AB9" s="92">
        <f t="shared" si="2"/>
        <v>0</v>
      </c>
      <c r="AC9" s="93">
        <f t="shared" si="1"/>
        <v>0</v>
      </c>
    </row>
    <row r="10" spans="1:29" ht="22.5" customHeight="1" x14ac:dyDescent="0.35">
      <c r="A10" s="170" t="s">
        <v>235</v>
      </c>
      <c r="B10" s="21" t="s">
        <v>236</v>
      </c>
      <c r="C10" s="34"/>
      <c r="D10" s="21" t="s">
        <v>240</v>
      </c>
      <c r="E10" s="21" t="s">
        <v>9</v>
      </c>
      <c r="F10" s="21" t="s">
        <v>245</v>
      </c>
      <c r="G10" s="23"/>
      <c r="H10" s="43" t="s">
        <v>252</v>
      </c>
      <c r="I10" s="43"/>
      <c r="J10" s="12"/>
      <c r="K10" s="36"/>
      <c r="L10" s="3"/>
      <c r="M10" s="5"/>
      <c r="N10" s="5"/>
      <c r="O10" s="97"/>
      <c r="P10" s="5"/>
      <c r="Q10" s="4"/>
      <c r="R10" s="5"/>
      <c r="S10" s="5"/>
      <c r="T10" s="5"/>
      <c r="U10" s="3"/>
      <c r="V10" s="3"/>
      <c r="W10" s="3"/>
      <c r="X10" s="25"/>
      <c r="Y10" s="11"/>
      <c r="Z10" s="11"/>
      <c r="AA10" s="11"/>
      <c r="AB10" s="92">
        <f t="shared" si="2"/>
        <v>0</v>
      </c>
      <c r="AC10" s="93">
        <f t="shared" si="1"/>
        <v>0</v>
      </c>
    </row>
    <row r="11" spans="1:29" ht="22.5" customHeight="1" x14ac:dyDescent="0.35">
      <c r="A11" s="172" t="s">
        <v>152</v>
      </c>
      <c r="B11" s="37" t="s">
        <v>153</v>
      </c>
      <c r="C11" s="21" t="s">
        <v>1</v>
      </c>
      <c r="D11" s="22" t="s">
        <v>173</v>
      </c>
      <c r="E11" s="22" t="s">
        <v>9</v>
      </c>
      <c r="F11" s="22" t="s">
        <v>176</v>
      </c>
      <c r="G11" s="23"/>
      <c r="H11" s="39" t="s">
        <v>162</v>
      </c>
      <c r="I11" s="39"/>
      <c r="J11" s="6"/>
      <c r="K11" s="36"/>
      <c r="L11" s="3"/>
      <c r="M11" s="5" t="s">
        <v>6</v>
      </c>
      <c r="N11" s="5"/>
      <c r="O11" s="97" t="s">
        <v>195</v>
      </c>
      <c r="P11" s="5"/>
      <c r="Q11" s="4"/>
      <c r="R11" s="5"/>
      <c r="S11" s="8" t="s">
        <v>5</v>
      </c>
      <c r="T11" s="8" t="s">
        <v>5</v>
      </c>
      <c r="U11" s="8" t="s">
        <v>5</v>
      </c>
      <c r="V11" s="3"/>
      <c r="W11" s="3"/>
      <c r="X11" s="25"/>
      <c r="Y11" s="11"/>
      <c r="Z11" s="11"/>
      <c r="AA11" s="11"/>
      <c r="AB11" s="26">
        <f t="shared" si="2"/>
        <v>5</v>
      </c>
      <c r="AC11" s="93">
        <f t="shared" si="1"/>
        <v>3</v>
      </c>
    </row>
    <row r="12" spans="1:29" ht="22.5" customHeight="1" x14ac:dyDescent="0.3">
      <c r="A12" s="172" t="s">
        <v>305</v>
      </c>
      <c r="B12" s="37" t="s">
        <v>306</v>
      </c>
      <c r="C12" s="21"/>
      <c r="D12" s="22" t="s">
        <v>178</v>
      </c>
      <c r="E12" s="22" t="s">
        <v>9</v>
      </c>
      <c r="F12" s="22" t="s">
        <v>241</v>
      </c>
      <c r="G12" s="23"/>
      <c r="H12" s="163" t="s">
        <v>307</v>
      </c>
      <c r="I12" s="39"/>
      <c r="J12" s="6"/>
      <c r="K12" s="36"/>
      <c r="L12" s="3"/>
      <c r="M12" s="5"/>
      <c r="N12" s="5"/>
      <c r="O12" s="97"/>
      <c r="P12" s="5"/>
      <c r="Q12" s="4"/>
      <c r="R12" s="5"/>
      <c r="S12" s="5"/>
      <c r="T12" s="5"/>
      <c r="U12" s="5"/>
      <c r="V12" s="3"/>
      <c r="W12" s="3"/>
      <c r="X12" s="25"/>
      <c r="Y12" s="11"/>
      <c r="Z12" s="11" t="s">
        <v>195</v>
      </c>
      <c r="AA12" s="11"/>
      <c r="AB12" s="26">
        <f t="shared" si="2"/>
        <v>1</v>
      </c>
      <c r="AC12" s="93">
        <f t="shared" ref="AC12" si="3">COUNTIF(K12:Z12,"R")</f>
        <v>0</v>
      </c>
    </row>
    <row r="13" spans="1:29" ht="22.5" customHeight="1" x14ac:dyDescent="0.35">
      <c r="A13" s="170" t="s">
        <v>109</v>
      </c>
      <c r="B13" s="21" t="s">
        <v>11</v>
      </c>
      <c r="C13" s="21" t="s">
        <v>1</v>
      </c>
      <c r="D13" s="22"/>
      <c r="E13" s="21" t="s">
        <v>3</v>
      </c>
      <c r="F13" s="21" t="s">
        <v>12</v>
      </c>
      <c r="G13" s="23" t="s">
        <v>214</v>
      </c>
      <c r="H13" s="43" t="s">
        <v>194</v>
      </c>
      <c r="I13" s="43"/>
      <c r="J13" s="6"/>
      <c r="K13" s="36"/>
      <c r="L13" s="3"/>
      <c r="M13" s="45" t="s">
        <v>6</v>
      </c>
      <c r="N13" s="45" t="s">
        <v>6</v>
      </c>
      <c r="O13" s="99"/>
      <c r="P13" s="45" t="s">
        <v>6</v>
      </c>
      <c r="Q13" s="46" t="s">
        <v>6</v>
      </c>
      <c r="R13" s="45"/>
      <c r="S13" s="45" t="s">
        <v>6</v>
      </c>
      <c r="T13" s="45"/>
      <c r="U13" s="47"/>
      <c r="V13" s="47"/>
      <c r="W13" s="47"/>
      <c r="X13" s="25"/>
      <c r="Y13" s="11"/>
      <c r="Z13" s="11"/>
      <c r="AA13" s="11"/>
      <c r="AB13" s="26">
        <f t="shared" si="2"/>
        <v>5</v>
      </c>
      <c r="AC13" s="93">
        <f t="shared" si="1"/>
        <v>0</v>
      </c>
    </row>
    <row r="14" spans="1:29" ht="22.5" customHeight="1" x14ac:dyDescent="0.35">
      <c r="A14" s="170" t="s">
        <v>110</v>
      </c>
      <c r="B14" s="21" t="s">
        <v>13</v>
      </c>
      <c r="C14" s="21" t="s">
        <v>1</v>
      </c>
      <c r="D14" s="22"/>
      <c r="E14" s="21" t="s">
        <v>3</v>
      </c>
      <c r="F14" s="21" t="s">
        <v>14</v>
      </c>
      <c r="G14" s="23"/>
      <c r="H14" s="43" t="s">
        <v>142</v>
      </c>
      <c r="I14" s="43"/>
      <c r="J14" s="6"/>
      <c r="K14" s="36"/>
      <c r="L14" s="3"/>
      <c r="M14" s="5" t="s">
        <v>6</v>
      </c>
      <c r="N14" s="45" t="s">
        <v>6</v>
      </c>
      <c r="O14" s="99"/>
      <c r="P14" s="45"/>
      <c r="Q14" s="4"/>
      <c r="R14" s="5"/>
      <c r="S14" s="5" t="s">
        <v>6</v>
      </c>
      <c r="T14" s="5" t="s">
        <v>6</v>
      </c>
      <c r="U14" s="3" t="s">
        <v>6</v>
      </c>
      <c r="V14" s="3"/>
      <c r="W14" s="3"/>
      <c r="X14" s="25"/>
      <c r="Y14" s="11"/>
      <c r="Z14" s="11"/>
      <c r="AA14" s="11"/>
      <c r="AB14" s="26">
        <f t="shared" si="2"/>
        <v>5</v>
      </c>
      <c r="AC14" s="93">
        <f t="shared" si="1"/>
        <v>0</v>
      </c>
    </row>
    <row r="15" spans="1:29" ht="22.5" customHeight="1" x14ac:dyDescent="0.25">
      <c r="A15" s="170" t="s">
        <v>265</v>
      </c>
      <c r="B15" s="21" t="s">
        <v>15</v>
      </c>
      <c r="C15" s="21" t="s">
        <v>1</v>
      </c>
      <c r="D15" s="21" t="s">
        <v>16</v>
      </c>
      <c r="E15" s="22" t="s">
        <v>186</v>
      </c>
      <c r="F15" s="22" t="s">
        <v>14</v>
      </c>
      <c r="G15" s="23"/>
      <c r="H15" s="43" t="s">
        <v>17</v>
      </c>
      <c r="I15" s="43"/>
      <c r="J15" s="6"/>
      <c r="K15" s="36"/>
      <c r="L15" s="3"/>
      <c r="M15" s="45" t="s">
        <v>6</v>
      </c>
      <c r="N15" s="5"/>
      <c r="O15" s="97"/>
      <c r="P15" s="5"/>
      <c r="Q15" s="46" t="s">
        <v>6</v>
      </c>
      <c r="R15" s="45"/>
      <c r="S15" s="45"/>
      <c r="T15" s="45"/>
      <c r="U15" s="47" t="s">
        <v>6</v>
      </c>
      <c r="V15" s="47"/>
      <c r="W15" s="47"/>
      <c r="X15" s="25"/>
      <c r="Y15" s="11"/>
      <c r="Z15" s="11"/>
      <c r="AA15" s="11"/>
      <c r="AB15" s="26">
        <f t="shared" si="2"/>
        <v>3</v>
      </c>
      <c r="AC15" s="93">
        <f t="shared" si="1"/>
        <v>0</v>
      </c>
    </row>
    <row r="16" spans="1:29" ht="22.5" customHeight="1" x14ac:dyDescent="0.35">
      <c r="A16" s="170" t="s">
        <v>111</v>
      </c>
      <c r="B16" s="21" t="s">
        <v>18</v>
      </c>
      <c r="C16" s="21" t="s">
        <v>1</v>
      </c>
      <c r="D16" s="22"/>
      <c r="E16" s="21" t="s">
        <v>19</v>
      </c>
      <c r="F16" s="21" t="s">
        <v>20</v>
      </c>
      <c r="G16" s="23"/>
      <c r="H16" s="43" t="s">
        <v>21</v>
      </c>
      <c r="I16" s="43"/>
      <c r="J16" s="6"/>
      <c r="K16" s="36"/>
      <c r="L16" s="3"/>
      <c r="M16" s="5"/>
      <c r="N16" s="5"/>
      <c r="O16" s="97"/>
      <c r="P16" s="5"/>
      <c r="Q16" s="46" t="s">
        <v>6</v>
      </c>
      <c r="R16" s="45"/>
      <c r="S16" s="45"/>
      <c r="T16" s="45"/>
      <c r="U16" s="47"/>
      <c r="V16" s="47"/>
      <c r="W16" s="47"/>
      <c r="X16" s="25"/>
      <c r="Y16" s="11"/>
      <c r="Z16" s="11"/>
      <c r="AA16" s="11"/>
      <c r="AB16" s="26">
        <f t="shared" si="2"/>
        <v>1</v>
      </c>
      <c r="AC16" s="93">
        <f t="shared" si="1"/>
        <v>0</v>
      </c>
    </row>
    <row r="17" spans="1:29" ht="22.5" customHeight="1" x14ac:dyDescent="0.35">
      <c r="A17" s="170" t="s">
        <v>112</v>
      </c>
      <c r="B17" s="21" t="s">
        <v>23</v>
      </c>
      <c r="C17" s="21" t="s">
        <v>1</v>
      </c>
      <c r="D17" s="22" t="s">
        <v>173</v>
      </c>
      <c r="E17" s="21" t="s">
        <v>9</v>
      </c>
      <c r="F17" s="21" t="s">
        <v>24</v>
      </c>
      <c r="G17" s="23"/>
      <c r="H17" s="43" t="s">
        <v>25</v>
      </c>
      <c r="I17" s="43"/>
      <c r="J17" s="6"/>
      <c r="K17" s="36"/>
      <c r="L17" s="3"/>
      <c r="M17" s="5"/>
      <c r="N17" s="5"/>
      <c r="O17" s="8" t="s">
        <v>5</v>
      </c>
      <c r="P17" s="5"/>
      <c r="Q17" s="4"/>
      <c r="R17" s="5" t="s">
        <v>6</v>
      </c>
      <c r="S17" s="5" t="s">
        <v>6</v>
      </c>
      <c r="T17" s="5"/>
      <c r="U17" s="3"/>
      <c r="V17" s="3"/>
      <c r="W17" s="3"/>
      <c r="X17" s="25"/>
      <c r="Y17" s="11"/>
      <c r="Z17" s="11"/>
      <c r="AA17" s="11"/>
      <c r="AB17" s="26">
        <f t="shared" si="2"/>
        <v>3</v>
      </c>
      <c r="AC17" s="93">
        <f t="shared" si="1"/>
        <v>1</v>
      </c>
    </row>
    <row r="18" spans="1:29" ht="22.5" customHeight="1" x14ac:dyDescent="0.25">
      <c r="A18" s="170" t="s">
        <v>169</v>
      </c>
      <c r="B18" s="21" t="s">
        <v>170</v>
      </c>
      <c r="C18" s="21"/>
      <c r="D18" s="22" t="s">
        <v>171</v>
      </c>
      <c r="E18" s="21" t="s">
        <v>9</v>
      </c>
      <c r="F18" s="21" t="s">
        <v>24</v>
      </c>
      <c r="G18" s="23"/>
      <c r="H18" s="43" t="s">
        <v>172</v>
      </c>
      <c r="I18" s="43"/>
      <c r="J18" s="6"/>
      <c r="K18" s="36"/>
      <c r="L18" s="3"/>
      <c r="M18" s="5"/>
      <c r="N18" s="5"/>
      <c r="O18" s="97"/>
      <c r="P18" s="5"/>
      <c r="Q18" s="4"/>
      <c r="R18" s="5"/>
      <c r="S18" s="5" t="s">
        <v>6</v>
      </c>
      <c r="T18" s="5"/>
      <c r="U18" s="3"/>
      <c r="V18" s="3"/>
      <c r="W18" s="3"/>
      <c r="X18" s="25"/>
      <c r="Y18" s="11"/>
      <c r="Z18" s="11"/>
      <c r="AA18" s="11"/>
      <c r="AB18" s="26">
        <f t="shared" si="2"/>
        <v>1</v>
      </c>
      <c r="AC18" s="93">
        <f t="shared" si="1"/>
        <v>0</v>
      </c>
    </row>
    <row r="19" spans="1:29" ht="22.5" customHeight="1" x14ac:dyDescent="0.25">
      <c r="A19" s="170" t="s">
        <v>258</v>
      </c>
      <c r="B19" s="21" t="s">
        <v>259</v>
      </c>
      <c r="C19" s="34" t="s">
        <v>1</v>
      </c>
      <c r="D19" s="21" t="s">
        <v>26</v>
      </c>
      <c r="E19" s="21" t="s">
        <v>3</v>
      </c>
      <c r="F19" s="21" t="s">
        <v>78</v>
      </c>
      <c r="G19" s="23"/>
      <c r="H19" s="35" t="s">
        <v>260</v>
      </c>
      <c r="I19" s="63"/>
      <c r="J19" s="12"/>
      <c r="K19" s="36"/>
      <c r="L19" s="3"/>
      <c r="M19" s="5"/>
      <c r="N19" s="5"/>
      <c r="O19" s="97" t="s">
        <v>195</v>
      </c>
      <c r="P19" s="5"/>
      <c r="Q19" s="4"/>
      <c r="R19" s="5"/>
      <c r="S19" s="5" t="s">
        <v>195</v>
      </c>
      <c r="T19" s="5"/>
      <c r="U19" s="3"/>
      <c r="V19" s="3"/>
      <c r="W19" s="3"/>
      <c r="X19" s="25"/>
      <c r="Y19" s="11"/>
      <c r="Z19" s="11"/>
      <c r="AA19" s="11"/>
      <c r="AB19" s="26">
        <f t="shared" si="2"/>
        <v>2</v>
      </c>
      <c r="AC19" s="93">
        <f t="shared" si="1"/>
        <v>0</v>
      </c>
    </row>
    <row r="20" spans="1:29" ht="22.5" customHeight="1" x14ac:dyDescent="0.25">
      <c r="A20" s="170" t="s">
        <v>113</v>
      </c>
      <c r="B20" s="21" t="s">
        <v>7</v>
      </c>
      <c r="C20" s="21" t="s">
        <v>1</v>
      </c>
      <c r="D20" s="21" t="s">
        <v>26</v>
      </c>
      <c r="E20" s="21" t="s">
        <v>9</v>
      </c>
      <c r="F20" s="21" t="s">
        <v>24</v>
      </c>
      <c r="G20" s="23"/>
      <c r="H20" s="43" t="s">
        <v>27</v>
      </c>
      <c r="I20" s="43"/>
      <c r="J20" s="6"/>
      <c r="K20" s="36"/>
      <c r="L20" s="3"/>
      <c r="M20" s="5" t="s">
        <v>6</v>
      </c>
      <c r="N20" s="5"/>
      <c r="O20" s="97"/>
      <c r="P20" s="5"/>
      <c r="Q20" s="4"/>
      <c r="R20" s="5"/>
      <c r="S20" s="5"/>
      <c r="T20" s="5"/>
      <c r="U20" s="3"/>
      <c r="V20" s="3"/>
      <c r="W20" s="3"/>
      <c r="X20" s="25"/>
      <c r="Y20" s="11"/>
      <c r="Z20" s="11"/>
      <c r="AA20" s="11"/>
      <c r="AB20" s="26">
        <f t="shared" si="2"/>
        <v>1</v>
      </c>
      <c r="AC20" s="93">
        <f t="shared" si="1"/>
        <v>0</v>
      </c>
    </row>
    <row r="21" spans="1:29" ht="25.5" customHeight="1" x14ac:dyDescent="0.35">
      <c r="A21" s="170" t="s">
        <v>114</v>
      </c>
      <c r="B21" s="21" t="s">
        <v>28</v>
      </c>
      <c r="C21" s="21" t="s">
        <v>1</v>
      </c>
      <c r="D21" s="22" t="s">
        <v>298</v>
      </c>
      <c r="E21" s="22" t="s">
        <v>19</v>
      </c>
      <c r="F21" s="22" t="s">
        <v>297</v>
      </c>
      <c r="G21" s="23"/>
      <c r="H21" s="43" t="s">
        <v>282</v>
      </c>
      <c r="I21" s="43" t="s">
        <v>281</v>
      </c>
      <c r="J21" s="6"/>
      <c r="K21" s="36"/>
      <c r="L21" s="47" t="s">
        <v>6</v>
      </c>
      <c r="M21" s="5"/>
      <c r="N21" s="45"/>
      <c r="O21" s="99"/>
      <c r="P21" s="45"/>
      <c r="Q21" s="48" t="s">
        <v>5</v>
      </c>
      <c r="R21" s="45"/>
      <c r="S21" s="45" t="s">
        <v>6</v>
      </c>
      <c r="T21" s="45"/>
      <c r="U21" s="47"/>
      <c r="V21" s="47"/>
      <c r="W21" s="47"/>
      <c r="X21" s="25" t="s">
        <v>195</v>
      </c>
      <c r="Y21" s="11"/>
      <c r="Z21" s="11"/>
      <c r="AA21" s="48" t="s">
        <v>5</v>
      </c>
      <c r="AB21" s="26">
        <f t="shared" si="2"/>
        <v>4</v>
      </c>
      <c r="AC21" s="93">
        <f t="shared" si="1"/>
        <v>1</v>
      </c>
    </row>
    <row r="22" spans="1:29" ht="22.5" customHeight="1" x14ac:dyDescent="0.35">
      <c r="A22" s="172" t="s">
        <v>115</v>
      </c>
      <c r="B22" s="37" t="s">
        <v>88</v>
      </c>
      <c r="C22" s="21" t="s">
        <v>1</v>
      </c>
      <c r="D22" s="22" t="s">
        <v>105</v>
      </c>
      <c r="E22" s="22" t="s">
        <v>9</v>
      </c>
      <c r="F22" s="22" t="s">
        <v>301</v>
      </c>
      <c r="G22" s="23"/>
      <c r="H22" s="49" t="s">
        <v>89</v>
      </c>
      <c r="I22" s="24"/>
      <c r="J22" s="6"/>
      <c r="K22" s="36"/>
      <c r="L22" s="3"/>
      <c r="M22" s="5"/>
      <c r="N22" s="5"/>
      <c r="O22" s="97"/>
      <c r="P22" s="5"/>
      <c r="Q22" s="4"/>
      <c r="R22" s="5"/>
      <c r="S22" s="5"/>
      <c r="T22" s="5"/>
      <c r="U22" s="3"/>
      <c r="V22" s="3"/>
      <c r="W22" s="3"/>
      <c r="X22" s="25"/>
      <c r="Y22" s="11"/>
      <c r="Z22" s="11"/>
      <c r="AA22" s="11"/>
      <c r="AB22" s="92">
        <f t="shared" si="2"/>
        <v>0</v>
      </c>
      <c r="AC22" s="93">
        <f t="shared" si="1"/>
        <v>0</v>
      </c>
    </row>
    <row r="23" spans="1:29" ht="22.5" customHeight="1" x14ac:dyDescent="0.35">
      <c r="A23" s="170" t="s">
        <v>224</v>
      </c>
      <c r="B23" s="21" t="s">
        <v>225</v>
      </c>
      <c r="C23" s="34"/>
      <c r="D23" s="21" t="s">
        <v>240</v>
      </c>
      <c r="E23" s="21" t="s">
        <v>9</v>
      </c>
      <c r="F23" s="21" t="s">
        <v>243</v>
      </c>
      <c r="G23" s="23"/>
      <c r="H23" s="43" t="s">
        <v>248</v>
      </c>
      <c r="I23" s="43"/>
      <c r="J23" s="12"/>
      <c r="K23" s="36"/>
      <c r="L23" s="3"/>
      <c r="M23" s="5"/>
      <c r="N23" s="5"/>
      <c r="O23" s="97"/>
      <c r="P23" s="5"/>
      <c r="Q23" s="4"/>
      <c r="R23" s="5"/>
      <c r="S23" s="5"/>
      <c r="T23" s="5"/>
      <c r="U23" s="3"/>
      <c r="V23" s="3"/>
      <c r="W23" s="3"/>
      <c r="X23" s="25"/>
      <c r="Y23" s="11"/>
      <c r="Z23" s="11" t="s">
        <v>6</v>
      </c>
      <c r="AA23" s="11"/>
      <c r="AB23" s="26">
        <f t="shared" si="2"/>
        <v>1</v>
      </c>
      <c r="AC23" s="93">
        <f t="shared" si="1"/>
        <v>0</v>
      </c>
    </row>
    <row r="24" spans="1:29" ht="22.5" customHeight="1" x14ac:dyDescent="0.25">
      <c r="A24" s="170" t="s">
        <v>116</v>
      </c>
      <c r="B24" s="21" t="s">
        <v>29</v>
      </c>
      <c r="C24" s="21" t="s">
        <v>1</v>
      </c>
      <c r="D24" s="21" t="s">
        <v>26</v>
      </c>
      <c r="E24" s="21" t="s">
        <v>30</v>
      </c>
      <c r="F24" s="21" t="s">
        <v>14</v>
      </c>
      <c r="G24" s="23" t="s">
        <v>213</v>
      </c>
      <c r="H24" s="39" t="s">
        <v>272</v>
      </c>
      <c r="I24" s="39"/>
      <c r="J24" s="7" t="s">
        <v>104</v>
      </c>
      <c r="K24" s="36" t="s">
        <v>149</v>
      </c>
      <c r="L24" s="3"/>
      <c r="M24" s="45" t="s">
        <v>149</v>
      </c>
      <c r="N24" s="5" t="s">
        <v>6</v>
      </c>
      <c r="O24" s="97" t="s">
        <v>195</v>
      </c>
      <c r="P24" s="5"/>
      <c r="Q24" s="4"/>
      <c r="R24" s="5" t="s">
        <v>149</v>
      </c>
      <c r="S24" s="5"/>
      <c r="T24" s="5"/>
      <c r="U24" s="3"/>
      <c r="V24" s="8" t="s">
        <v>5</v>
      </c>
      <c r="W24" s="3"/>
      <c r="X24" s="25"/>
      <c r="Y24" s="11"/>
      <c r="Z24" s="11"/>
      <c r="AA24" s="11"/>
      <c r="AB24" s="26">
        <f t="shared" si="2"/>
        <v>6</v>
      </c>
      <c r="AC24" s="93">
        <f t="shared" si="1"/>
        <v>1</v>
      </c>
    </row>
    <row r="25" spans="1:29" ht="22.5" customHeight="1" x14ac:dyDescent="0.35">
      <c r="A25" s="170" t="s">
        <v>226</v>
      </c>
      <c r="B25" s="21" t="s">
        <v>227</v>
      </c>
      <c r="C25" s="34"/>
      <c r="D25" s="21" t="s">
        <v>240</v>
      </c>
      <c r="E25" s="21" t="s">
        <v>9</v>
      </c>
      <c r="F25" s="21" t="s">
        <v>249</v>
      </c>
      <c r="G25" s="50"/>
      <c r="H25" s="150" t="s">
        <v>255</v>
      </c>
      <c r="I25" s="43"/>
      <c r="J25" s="12"/>
      <c r="K25" s="36"/>
      <c r="L25" s="3"/>
      <c r="M25" s="5"/>
      <c r="N25" s="5"/>
      <c r="O25" s="97"/>
      <c r="P25" s="5"/>
      <c r="Q25" s="4"/>
      <c r="R25" s="5"/>
      <c r="S25" s="5"/>
      <c r="T25" s="5"/>
      <c r="U25" s="3"/>
      <c r="V25" s="3"/>
      <c r="W25" s="3"/>
      <c r="X25" s="25"/>
      <c r="Y25" s="11"/>
      <c r="Z25" s="11" t="s">
        <v>195</v>
      </c>
      <c r="AA25" s="11"/>
      <c r="AB25" s="26">
        <f t="shared" si="2"/>
        <v>1</v>
      </c>
      <c r="AC25" s="93">
        <f t="shared" si="1"/>
        <v>0</v>
      </c>
    </row>
    <row r="26" spans="1:29" ht="22.5" customHeight="1" x14ac:dyDescent="0.35">
      <c r="A26" s="170" t="s">
        <v>117</v>
      </c>
      <c r="B26" s="21" t="s">
        <v>31</v>
      </c>
      <c r="C26" s="21" t="s">
        <v>1</v>
      </c>
      <c r="D26" s="22"/>
      <c r="E26" s="22" t="s">
        <v>19</v>
      </c>
      <c r="F26" s="21" t="s">
        <v>32</v>
      </c>
      <c r="G26" s="23"/>
      <c r="H26" s="43" t="s">
        <v>33</v>
      </c>
      <c r="I26" s="43"/>
      <c r="J26" s="6"/>
      <c r="K26" s="36"/>
      <c r="L26" s="3"/>
      <c r="M26" s="5" t="s">
        <v>6</v>
      </c>
      <c r="N26" s="5"/>
      <c r="O26" s="97"/>
      <c r="P26" s="5"/>
      <c r="Q26" s="4"/>
      <c r="R26" s="5"/>
      <c r="S26" s="5"/>
      <c r="T26" s="5"/>
      <c r="U26" s="3"/>
      <c r="V26" s="3"/>
      <c r="W26" s="3"/>
      <c r="X26" s="25"/>
      <c r="Y26" s="11"/>
      <c r="Z26" s="11"/>
      <c r="AA26" s="11"/>
      <c r="AB26" s="26">
        <f t="shared" si="2"/>
        <v>1</v>
      </c>
      <c r="AC26" s="93">
        <f t="shared" si="1"/>
        <v>0</v>
      </c>
    </row>
    <row r="27" spans="1:29" ht="22.5" customHeight="1" x14ac:dyDescent="0.35">
      <c r="A27" s="170" t="s">
        <v>118</v>
      </c>
      <c r="B27" s="21" t="s">
        <v>34</v>
      </c>
      <c r="C27" s="21" t="s">
        <v>64</v>
      </c>
      <c r="D27" s="22"/>
      <c r="E27" s="21" t="s">
        <v>3</v>
      </c>
      <c r="F27" s="21" t="s">
        <v>295</v>
      </c>
      <c r="G27" s="23" t="s">
        <v>215</v>
      </c>
      <c r="H27" s="43" t="s">
        <v>35</v>
      </c>
      <c r="I27" s="43"/>
      <c r="J27" s="7" t="s">
        <v>104</v>
      </c>
      <c r="K27" s="36"/>
      <c r="L27" s="47" t="s">
        <v>149</v>
      </c>
      <c r="M27" s="5"/>
      <c r="N27" s="5"/>
      <c r="O27" s="97" t="s">
        <v>6</v>
      </c>
      <c r="P27" s="5" t="s">
        <v>149</v>
      </c>
      <c r="Q27" s="46" t="s">
        <v>149</v>
      </c>
      <c r="R27" s="45"/>
      <c r="S27" s="45" t="s">
        <v>149</v>
      </c>
      <c r="T27" s="51" t="s">
        <v>5</v>
      </c>
      <c r="U27" s="47"/>
      <c r="V27" s="47"/>
      <c r="W27" s="47"/>
      <c r="X27" s="25"/>
      <c r="Y27" s="11"/>
      <c r="Z27" s="11"/>
      <c r="AA27" s="11"/>
      <c r="AB27" s="26">
        <f t="shared" si="2"/>
        <v>6</v>
      </c>
      <c r="AC27" s="93">
        <f t="shared" si="1"/>
        <v>1</v>
      </c>
    </row>
    <row r="28" spans="1:29" ht="22.5" customHeight="1" x14ac:dyDescent="0.35">
      <c r="A28" s="170" t="s">
        <v>119</v>
      </c>
      <c r="B28" s="21" t="s">
        <v>36</v>
      </c>
      <c r="C28" s="21" t="s">
        <v>1</v>
      </c>
      <c r="D28" s="22" t="s">
        <v>105</v>
      </c>
      <c r="E28" s="21" t="s">
        <v>9</v>
      </c>
      <c r="F28" s="21" t="s">
        <v>24</v>
      </c>
      <c r="G28" s="23" t="s">
        <v>212</v>
      </c>
      <c r="H28" s="43" t="s">
        <v>37</v>
      </c>
      <c r="I28" s="43"/>
      <c r="J28" s="7" t="s">
        <v>104</v>
      </c>
      <c r="K28" s="36"/>
      <c r="L28" s="3"/>
      <c r="M28" s="8" t="s">
        <v>5</v>
      </c>
      <c r="N28" s="5"/>
      <c r="O28" s="97"/>
      <c r="P28" s="5"/>
      <c r="Q28" s="4"/>
      <c r="R28" s="5"/>
      <c r="S28" s="5" t="s">
        <v>5</v>
      </c>
      <c r="T28" s="5"/>
      <c r="U28" s="3"/>
      <c r="V28" s="3"/>
      <c r="W28" s="3"/>
      <c r="X28" s="25" t="s">
        <v>195</v>
      </c>
      <c r="Y28" s="11" t="s">
        <v>195</v>
      </c>
      <c r="Z28" s="11"/>
      <c r="AA28" s="11"/>
      <c r="AB28" s="26">
        <f t="shared" si="2"/>
        <v>4</v>
      </c>
      <c r="AC28" s="93">
        <f t="shared" si="1"/>
        <v>2</v>
      </c>
    </row>
    <row r="29" spans="1:29" ht="22.5" customHeight="1" x14ac:dyDescent="0.25">
      <c r="A29" s="170" t="s">
        <v>150</v>
      </c>
      <c r="B29" s="21" t="s">
        <v>151</v>
      </c>
      <c r="C29" s="21" t="s">
        <v>1</v>
      </c>
      <c r="D29" s="21" t="s">
        <v>26</v>
      </c>
      <c r="E29" s="21" t="s">
        <v>9</v>
      </c>
      <c r="F29" s="21" t="s">
        <v>10</v>
      </c>
      <c r="G29" s="52" t="s">
        <v>184</v>
      </c>
      <c r="H29" s="43" t="s">
        <v>161</v>
      </c>
      <c r="I29" s="43"/>
      <c r="J29" s="6"/>
      <c r="K29" s="36" t="s">
        <v>6</v>
      </c>
      <c r="L29" s="3"/>
      <c r="M29" s="5" t="s">
        <v>6</v>
      </c>
      <c r="N29" s="5" t="s">
        <v>6</v>
      </c>
      <c r="O29" s="97"/>
      <c r="P29" s="5"/>
      <c r="Q29" s="4"/>
      <c r="R29" s="5"/>
      <c r="S29" s="5"/>
      <c r="T29" s="5" t="s">
        <v>6</v>
      </c>
      <c r="U29" s="3"/>
      <c r="V29" s="3" t="s">
        <v>6</v>
      </c>
      <c r="W29" s="3"/>
      <c r="X29" s="25"/>
      <c r="Y29" s="11"/>
      <c r="Z29" s="11" t="s">
        <v>195</v>
      </c>
      <c r="AA29" s="11"/>
      <c r="AB29" s="26">
        <f t="shared" si="2"/>
        <v>6</v>
      </c>
      <c r="AC29" s="93">
        <f t="shared" si="1"/>
        <v>0</v>
      </c>
    </row>
    <row r="30" spans="1:29" ht="22.5" customHeight="1" x14ac:dyDescent="0.25">
      <c r="A30" s="170" t="s">
        <v>120</v>
      </c>
      <c r="B30" s="21" t="s">
        <v>38</v>
      </c>
      <c r="C30" s="21" t="s">
        <v>1</v>
      </c>
      <c r="D30" s="21" t="s">
        <v>39</v>
      </c>
      <c r="E30" s="21" t="s">
        <v>40</v>
      </c>
      <c r="F30" s="22" t="s">
        <v>42</v>
      </c>
      <c r="G30" s="23"/>
      <c r="H30" s="43" t="s">
        <v>144</v>
      </c>
      <c r="I30" s="43"/>
      <c r="J30" s="6"/>
      <c r="K30" s="36"/>
      <c r="L30" s="3"/>
      <c r="M30" s="5"/>
      <c r="N30" s="5"/>
      <c r="O30" s="97"/>
      <c r="P30" s="8" t="s">
        <v>5</v>
      </c>
      <c r="Q30" s="4"/>
      <c r="R30" s="5"/>
      <c r="S30" s="5"/>
      <c r="T30" s="5"/>
      <c r="U30" s="3"/>
      <c r="V30" s="3"/>
      <c r="W30" s="3"/>
      <c r="X30" s="25"/>
      <c r="Y30" s="11"/>
      <c r="Z30" s="11"/>
      <c r="AA30" s="11"/>
      <c r="AB30" s="26">
        <f t="shared" si="2"/>
        <v>1</v>
      </c>
      <c r="AC30" s="93">
        <f t="shared" si="1"/>
        <v>1</v>
      </c>
    </row>
    <row r="31" spans="1:29" ht="21.95" customHeight="1" x14ac:dyDescent="0.25">
      <c r="A31" s="170" t="s">
        <v>121</v>
      </c>
      <c r="B31" s="21" t="s">
        <v>41</v>
      </c>
      <c r="C31" s="21" t="s">
        <v>1</v>
      </c>
      <c r="D31" s="22" t="s">
        <v>105</v>
      </c>
      <c r="E31" s="21" t="s">
        <v>9</v>
      </c>
      <c r="F31" s="21" t="s">
        <v>42</v>
      </c>
      <c r="G31" s="23" t="s">
        <v>164</v>
      </c>
      <c r="H31" s="43" t="s">
        <v>279</v>
      </c>
      <c r="I31" s="43" t="s">
        <v>278</v>
      </c>
      <c r="J31" s="7" t="s">
        <v>104</v>
      </c>
      <c r="K31" s="36"/>
      <c r="L31" s="47" t="s">
        <v>149</v>
      </c>
      <c r="M31" s="5"/>
      <c r="N31" s="45" t="s">
        <v>6</v>
      </c>
      <c r="O31" s="99" t="s">
        <v>6</v>
      </c>
      <c r="P31" s="45"/>
      <c r="Q31" s="46"/>
      <c r="R31" s="45" t="s">
        <v>149</v>
      </c>
      <c r="S31" s="45" t="s">
        <v>149</v>
      </c>
      <c r="T31" s="45"/>
      <c r="U31" s="47" t="s">
        <v>149</v>
      </c>
      <c r="V31" s="47" t="s">
        <v>149</v>
      </c>
      <c r="W31" s="47" t="s">
        <v>195</v>
      </c>
      <c r="X31" s="25"/>
      <c r="Y31" s="11" t="s">
        <v>195</v>
      </c>
      <c r="Z31" s="11"/>
      <c r="AA31" s="11"/>
      <c r="AB31" s="26">
        <f t="shared" si="2"/>
        <v>9</v>
      </c>
      <c r="AC31" s="93">
        <f t="shared" si="1"/>
        <v>0</v>
      </c>
    </row>
    <row r="32" spans="1:29" ht="22.5" customHeight="1" x14ac:dyDescent="0.35">
      <c r="A32" s="172" t="s">
        <v>122</v>
      </c>
      <c r="B32" s="37" t="s">
        <v>90</v>
      </c>
      <c r="C32" s="34"/>
      <c r="D32" s="34"/>
      <c r="E32" s="34" t="s">
        <v>9</v>
      </c>
      <c r="F32" s="34" t="s">
        <v>301</v>
      </c>
      <c r="G32" s="53"/>
      <c r="H32" s="39" t="s">
        <v>91</v>
      </c>
      <c r="I32" s="39"/>
      <c r="J32" s="6"/>
      <c r="K32" s="54"/>
      <c r="L32" s="38"/>
      <c r="M32" s="55"/>
      <c r="N32" s="55"/>
      <c r="O32" s="100"/>
      <c r="P32" s="55"/>
      <c r="Q32" s="56"/>
      <c r="R32" s="55"/>
      <c r="S32" s="55"/>
      <c r="T32" s="55"/>
      <c r="U32" s="38"/>
      <c r="V32" s="38"/>
      <c r="W32" s="38"/>
      <c r="X32" s="25"/>
      <c r="Y32" s="11"/>
      <c r="Z32" s="11"/>
      <c r="AA32" s="11"/>
      <c r="AB32" s="92">
        <f t="shared" si="2"/>
        <v>0</v>
      </c>
      <c r="AC32" s="93">
        <f t="shared" si="1"/>
        <v>0</v>
      </c>
    </row>
    <row r="33" spans="1:29" ht="22.5" customHeight="1" x14ac:dyDescent="0.35">
      <c r="A33" s="170" t="s">
        <v>233</v>
      </c>
      <c r="B33" s="21" t="s">
        <v>234</v>
      </c>
      <c r="C33" s="34"/>
      <c r="D33" s="21" t="s">
        <v>240</v>
      </c>
      <c r="E33" s="21" t="s">
        <v>9</v>
      </c>
      <c r="F33" s="21" t="s">
        <v>244</v>
      </c>
      <c r="G33" s="23"/>
      <c r="H33" s="43" t="s">
        <v>252</v>
      </c>
      <c r="I33" s="43"/>
      <c r="J33" s="12"/>
      <c r="K33" s="36"/>
      <c r="L33" s="3"/>
      <c r="M33" s="5"/>
      <c r="N33" s="5"/>
      <c r="O33" s="97"/>
      <c r="P33" s="5"/>
      <c r="Q33" s="4"/>
      <c r="R33" s="5"/>
      <c r="S33" s="5"/>
      <c r="T33" s="5"/>
      <c r="U33" s="3"/>
      <c r="V33" s="3"/>
      <c r="W33" s="3"/>
      <c r="X33" s="25"/>
      <c r="Y33" s="11"/>
      <c r="Z33" s="11"/>
      <c r="AA33" s="11"/>
      <c r="AB33" s="92">
        <f t="shared" si="2"/>
        <v>0</v>
      </c>
      <c r="AC33" s="93">
        <f t="shared" si="1"/>
        <v>0</v>
      </c>
    </row>
    <row r="34" spans="1:29" ht="24" customHeight="1" x14ac:dyDescent="0.35">
      <c r="A34" s="170" t="s">
        <v>123</v>
      </c>
      <c r="B34" s="21" t="s">
        <v>43</v>
      </c>
      <c r="C34" s="21" t="s">
        <v>1</v>
      </c>
      <c r="D34" s="21" t="s">
        <v>16</v>
      </c>
      <c r="E34" s="21" t="s">
        <v>9</v>
      </c>
      <c r="F34" s="21" t="s">
        <v>44</v>
      </c>
      <c r="G34" s="57" t="s">
        <v>45</v>
      </c>
      <c r="H34" s="58" t="s">
        <v>280</v>
      </c>
      <c r="I34" s="58"/>
      <c r="J34" s="6"/>
      <c r="K34" s="36"/>
      <c r="L34" s="47"/>
      <c r="M34" s="3"/>
      <c r="N34" s="47"/>
      <c r="O34" s="101"/>
      <c r="P34" s="47"/>
      <c r="Q34" s="59"/>
      <c r="R34" s="47"/>
      <c r="S34" s="47"/>
      <c r="T34" s="47"/>
      <c r="U34" s="47"/>
      <c r="V34" s="47"/>
      <c r="W34" s="47"/>
      <c r="X34" s="25"/>
      <c r="Y34" s="11"/>
      <c r="Z34" s="11"/>
      <c r="AA34" s="11"/>
      <c r="AB34" s="92">
        <f t="shared" si="2"/>
        <v>0</v>
      </c>
      <c r="AC34" s="93">
        <f t="shared" si="1"/>
        <v>0</v>
      </c>
    </row>
    <row r="35" spans="1:29" ht="22.5" customHeight="1" x14ac:dyDescent="0.25">
      <c r="A35" s="170" t="s">
        <v>124</v>
      </c>
      <c r="B35" s="21" t="s">
        <v>46</v>
      </c>
      <c r="C35" s="21" t="s">
        <v>1</v>
      </c>
      <c r="D35" s="22" t="s">
        <v>302</v>
      </c>
      <c r="E35" s="22" t="s">
        <v>303</v>
      </c>
      <c r="F35" s="22" t="s">
        <v>300</v>
      </c>
      <c r="G35" s="23"/>
      <c r="H35" s="43" t="s">
        <v>47</v>
      </c>
      <c r="I35" s="43"/>
      <c r="J35" s="6"/>
      <c r="K35" s="36"/>
      <c r="L35" s="3"/>
      <c r="M35" s="5"/>
      <c r="N35" s="5"/>
      <c r="O35" s="97"/>
      <c r="P35" s="5"/>
      <c r="Q35" s="4"/>
      <c r="R35" s="5"/>
      <c r="S35" s="5"/>
      <c r="T35" s="5"/>
      <c r="U35" s="3"/>
      <c r="V35" s="3"/>
      <c r="W35" s="104"/>
      <c r="X35" s="60"/>
      <c r="Y35" s="106"/>
      <c r="Z35" s="106"/>
      <c r="AA35" s="106"/>
      <c r="AB35" s="92">
        <f t="shared" si="2"/>
        <v>0</v>
      </c>
      <c r="AC35" s="93">
        <f t="shared" si="1"/>
        <v>0</v>
      </c>
    </row>
    <row r="36" spans="1:29" ht="22.5" customHeight="1" x14ac:dyDescent="0.35">
      <c r="A36" s="170" t="s">
        <v>125</v>
      </c>
      <c r="B36" s="21" t="s">
        <v>48</v>
      </c>
      <c r="C36" s="21" t="s">
        <v>1</v>
      </c>
      <c r="D36" s="22"/>
      <c r="E36" s="21" t="s">
        <v>9</v>
      </c>
      <c r="F36" s="21" t="s">
        <v>22</v>
      </c>
      <c r="G36" s="23"/>
      <c r="H36" s="43" t="s">
        <v>266</v>
      </c>
      <c r="I36" s="43"/>
      <c r="J36" s="6"/>
      <c r="K36" s="61" t="s">
        <v>6</v>
      </c>
      <c r="L36" s="3"/>
      <c r="M36" s="5"/>
      <c r="N36" s="5"/>
      <c r="O36" s="97"/>
      <c r="P36" s="5"/>
      <c r="Q36" s="46" t="s">
        <v>6</v>
      </c>
      <c r="R36" s="45" t="s">
        <v>6</v>
      </c>
      <c r="S36" s="45" t="s">
        <v>6</v>
      </c>
      <c r="T36" s="45" t="s">
        <v>6</v>
      </c>
      <c r="U36" s="47"/>
      <c r="V36" s="47"/>
      <c r="W36" s="47"/>
      <c r="X36" s="25"/>
      <c r="Y36" s="11"/>
      <c r="Z36" s="11"/>
      <c r="AA36" s="11"/>
      <c r="AB36" s="26">
        <f t="shared" si="2"/>
        <v>5</v>
      </c>
      <c r="AC36" s="93">
        <f t="shared" si="1"/>
        <v>0</v>
      </c>
    </row>
    <row r="37" spans="1:29" ht="22.5" customHeight="1" x14ac:dyDescent="0.35">
      <c r="A37" s="170" t="s">
        <v>126</v>
      </c>
      <c r="B37" s="21" t="s">
        <v>49</v>
      </c>
      <c r="C37" s="21" t="s">
        <v>1</v>
      </c>
      <c r="D37" s="22" t="s">
        <v>105</v>
      </c>
      <c r="E37" s="21" t="s">
        <v>19</v>
      </c>
      <c r="F37" s="21" t="s">
        <v>50</v>
      </c>
      <c r="G37" s="23"/>
      <c r="H37" s="35" t="s">
        <v>51</v>
      </c>
      <c r="I37" s="63"/>
      <c r="J37" s="6"/>
      <c r="K37" s="36"/>
      <c r="L37" s="51" t="s">
        <v>5</v>
      </c>
      <c r="M37" s="5"/>
      <c r="N37" s="5" t="s">
        <v>6</v>
      </c>
      <c r="O37" s="97"/>
      <c r="P37" s="8" t="s">
        <v>5</v>
      </c>
      <c r="Q37" s="4"/>
      <c r="R37" s="5"/>
      <c r="S37" s="8" t="s">
        <v>5</v>
      </c>
      <c r="T37" s="5"/>
      <c r="U37" s="3"/>
      <c r="V37" s="3"/>
      <c r="W37" s="3"/>
      <c r="X37" s="45" t="s">
        <v>6</v>
      </c>
      <c r="Y37" s="99"/>
      <c r="Z37" s="99"/>
      <c r="AA37" s="99"/>
      <c r="AB37" s="26">
        <f t="shared" si="2"/>
        <v>5</v>
      </c>
      <c r="AC37" s="93">
        <f t="shared" si="1"/>
        <v>3</v>
      </c>
    </row>
    <row r="38" spans="1:29" ht="22.5" customHeight="1" x14ac:dyDescent="0.25">
      <c r="A38" s="170" t="s">
        <v>187</v>
      </c>
      <c r="B38" s="21" t="s">
        <v>188</v>
      </c>
      <c r="C38" s="21" t="s">
        <v>1</v>
      </c>
      <c r="D38" s="22" t="s">
        <v>57</v>
      </c>
      <c r="E38" s="21" t="s">
        <v>19</v>
      </c>
      <c r="F38" s="21" t="s">
        <v>189</v>
      </c>
      <c r="G38" s="23"/>
      <c r="H38" s="43" t="s">
        <v>190</v>
      </c>
      <c r="I38" s="43"/>
      <c r="J38" s="6"/>
      <c r="K38" s="36"/>
      <c r="L38" s="5"/>
      <c r="M38" s="5"/>
      <c r="N38" s="5"/>
      <c r="O38" s="97"/>
      <c r="P38" s="5"/>
      <c r="Q38" s="4"/>
      <c r="R38" s="5"/>
      <c r="S38" s="45" t="s">
        <v>6</v>
      </c>
      <c r="T38" s="5"/>
      <c r="U38" s="3"/>
      <c r="V38" s="3"/>
      <c r="W38" s="3"/>
      <c r="X38" s="25" t="s">
        <v>195</v>
      </c>
      <c r="Y38" s="11"/>
      <c r="Z38" s="11"/>
      <c r="AA38" s="11"/>
      <c r="AB38" s="26">
        <f t="shared" si="2"/>
        <v>2</v>
      </c>
      <c r="AC38" s="93">
        <f t="shared" si="1"/>
        <v>0</v>
      </c>
    </row>
    <row r="39" spans="1:29" ht="22.5" customHeight="1" x14ac:dyDescent="0.25">
      <c r="A39" s="170" t="s">
        <v>231</v>
      </c>
      <c r="B39" s="21" t="s">
        <v>232</v>
      </c>
      <c r="C39" s="34"/>
      <c r="D39" s="21" t="s">
        <v>240</v>
      </c>
      <c r="E39" s="21" t="s">
        <v>9</v>
      </c>
      <c r="F39" s="21" t="s">
        <v>245</v>
      </c>
      <c r="G39" s="23"/>
      <c r="H39" s="43" t="s">
        <v>252</v>
      </c>
      <c r="I39" s="43"/>
      <c r="J39" s="12"/>
      <c r="K39" s="36"/>
      <c r="L39" s="3"/>
      <c r="M39" s="5"/>
      <c r="N39" s="5"/>
      <c r="O39" s="97"/>
      <c r="P39" s="5"/>
      <c r="Q39" s="4"/>
      <c r="R39" s="5"/>
      <c r="S39" s="5"/>
      <c r="T39" s="5"/>
      <c r="U39" s="3"/>
      <c r="V39" s="3"/>
      <c r="W39" s="3"/>
      <c r="X39" s="25"/>
      <c r="Y39" s="11"/>
      <c r="Z39" s="11"/>
      <c r="AA39" s="11"/>
      <c r="AB39" s="92">
        <f t="shared" si="2"/>
        <v>0</v>
      </c>
      <c r="AC39" s="93">
        <f t="shared" si="1"/>
        <v>0</v>
      </c>
    </row>
    <row r="40" spans="1:29" ht="22.5" customHeight="1" x14ac:dyDescent="0.25">
      <c r="A40" s="170" t="s">
        <v>156</v>
      </c>
      <c r="B40" s="21" t="s">
        <v>157</v>
      </c>
      <c r="C40" s="21" t="s">
        <v>1</v>
      </c>
      <c r="D40" s="21"/>
      <c r="E40" s="21" t="s">
        <v>9</v>
      </c>
      <c r="F40" s="21" t="s">
        <v>295</v>
      </c>
      <c r="G40" s="23"/>
      <c r="H40" s="43" t="s">
        <v>163</v>
      </c>
      <c r="I40" s="43"/>
      <c r="J40" s="6"/>
      <c r="K40" s="61"/>
      <c r="L40" s="47"/>
      <c r="M40" s="5"/>
      <c r="N40" s="5"/>
      <c r="O40" s="97"/>
      <c r="P40" s="5"/>
      <c r="Q40" s="46"/>
      <c r="R40" s="45" t="s">
        <v>6</v>
      </c>
      <c r="S40" s="45"/>
      <c r="T40" s="45" t="s">
        <v>6</v>
      </c>
      <c r="U40" s="47"/>
      <c r="V40" s="47" t="s">
        <v>6</v>
      </c>
      <c r="W40" s="47"/>
      <c r="X40" s="25"/>
      <c r="Y40" s="11"/>
      <c r="Z40" s="11"/>
      <c r="AA40" s="11"/>
      <c r="AB40" s="26">
        <f t="shared" si="2"/>
        <v>3</v>
      </c>
      <c r="AC40" s="93">
        <f t="shared" si="1"/>
        <v>0</v>
      </c>
    </row>
    <row r="41" spans="1:29" ht="22.5" customHeight="1" x14ac:dyDescent="0.25">
      <c r="A41" s="170" t="s">
        <v>127</v>
      </c>
      <c r="B41" s="21" t="s">
        <v>52</v>
      </c>
      <c r="C41" s="21" t="s">
        <v>1</v>
      </c>
      <c r="D41" s="21" t="s">
        <v>177</v>
      </c>
      <c r="E41" s="21" t="s">
        <v>9</v>
      </c>
      <c r="F41" s="21" t="s">
        <v>10</v>
      </c>
      <c r="G41" s="23"/>
      <c r="H41" s="43" t="s">
        <v>53</v>
      </c>
      <c r="I41" s="43"/>
      <c r="J41" s="7" t="s">
        <v>104</v>
      </c>
      <c r="K41" s="61" t="s">
        <v>6</v>
      </c>
      <c r="L41" s="47" t="s">
        <v>6</v>
      </c>
      <c r="M41" s="5"/>
      <c r="N41" s="5"/>
      <c r="O41" s="97"/>
      <c r="P41" s="5"/>
      <c r="Q41" s="48" t="s">
        <v>5</v>
      </c>
      <c r="R41" s="45"/>
      <c r="S41" s="45"/>
      <c r="T41" s="45"/>
      <c r="U41" s="47" t="s">
        <v>6</v>
      </c>
      <c r="V41" s="47"/>
      <c r="W41" s="47"/>
      <c r="X41" s="51" t="s">
        <v>5</v>
      </c>
      <c r="Y41" s="11"/>
      <c r="Z41" s="45" t="s">
        <v>6</v>
      </c>
      <c r="AA41" s="48" t="s">
        <v>5</v>
      </c>
      <c r="AB41" s="26">
        <f t="shared" si="2"/>
        <v>6</v>
      </c>
      <c r="AC41" s="93">
        <f t="shared" si="1"/>
        <v>2</v>
      </c>
    </row>
    <row r="42" spans="1:29" ht="22.5" customHeight="1" x14ac:dyDescent="0.25">
      <c r="A42" s="170" t="s">
        <v>128</v>
      </c>
      <c r="B42" s="21" t="s">
        <v>54</v>
      </c>
      <c r="C42" s="21" t="s">
        <v>1</v>
      </c>
      <c r="D42" s="21" t="s">
        <v>26</v>
      </c>
      <c r="E42" s="21" t="s">
        <v>9</v>
      </c>
      <c r="F42" s="21" t="s">
        <v>55</v>
      </c>
      <c r="G42" s="23"/>
      <c r="H42" s="43" t="s">
        <v>267</v>
      </c>
      <c r="I42" s="43"/>
      <c r="J42" s="6"/>
      <c r="K42" s="36"/>
      <c r="L42" s="3"/>
      <c r="M42" s="5"/>
      <c r="N42" s="45" t="s">
        <v>6</v>
      </c>
      <c r="O42" s="99"/>
      <c r="P42" s="45"/>
      <c r="Q42" s="46" t="s">
        <v>6</v>
      </c>
      <c r="R42" s="45"/>
      <c r="S42" s="45" t="s">
        <v>6</v>
      </c>
      <c r="T42" s="45"/>
      <c r="U42" s="47"/>
      <c r="V42" s="47"/>
      <c r="W42" s="47"/>
      <c r="X42" s="25" t="s">
        <v>195</v>
      </c>
      <c r="Y42" s="11"/>
      <c r="Z42" s="11"/>
      <c r="AA42" s="11"/>
      <c r="AB42" s="26">
        <f t="shared" si="2"/>
        <v>4</v>
      </c>
      <c r="AC42" s="93">
        <f t="shared" si="1"/>
        <v>0</v>
      </c>
    </row>
    <row r="43" spans="1:29" ht="22.5" customHeight="1" x14ac:dyDescent="0.25">
      <c r="A43" s="170" t="s">
        <v>257</v>
      </c>
      <c r="B43" s="21" t="s">
        <v>304</v>
      </c>
      <c r="C43" s="34"/>
      <c r="D43" s="21" t="s">
        <v>240</v>
      </c>
      <c r="E43" s="21" t="s">
        <v>9</v>
      </c>
      <c r="F43" s="21" t="s">
        <v>78</v>
      </c>
      <c r="G43" s="23"/>
      <c r="H43" s="39" t="s">
        <v>256</v>
      </c>
      <c r="I43" s="39"/>
      <c r="J43" s="12"/>
      <c r="K43" s="36"/>
      <c r="L43" s="3"/>
      <c r="M43" s="5"/>
      <c r="N43" s="5"/>
      <c r="O43" s="97"/>
      <c r="P43" s="5"/>
      <c r="Q43" s="4"/>
      <c r="R43" s="5"/>
      <c r="S43" s="5"/>
      <c r="T43" s="5"/>
      <c r="U43" s="3"/>
      <c r="V43" s="3"/>
      <c r="W43" s="3"/>
      <c r="X43" s="25"/>
      <c r="Y43" s="11"/>
      <c r="Z43" s="11"/>
      <c r="AA43" s="11"/>
      <c r="AB43" s="92">
        <f t="shared" si="2"/>
        <v>0</v>
      </c>
      <c r="AC43" s="93">
        <f t="shared" si="1"/>
        <v>0</v>
      </c>
    </row>
    <row r="44" spans="1:29" ht="22.5" customHeight="1" x14ac:dyDescent="0.25">
      <c r="A44" s="170" t="s">
        <v>218</v>
      </c>
      <c r="B44" s="21" t="s">
        <v>8</v>
      </c>
      <c r="C44" s="21" t="s">
        <v>178</v>
      </c>
      <c r="D44" s="22"/>
      <c r="E44" s="21" t="s">
        <v>9</v>
      </c>
      <c r="F44" s="21" t="s">
        <v>10</v>
      </c>
      <c r="G44" s="23"/>
      <c r="H44" s="43" t="s">
        <v>219</v>
      </c>
      <c r="I44" s="43"/>
      <c r="J44" s="6"/>
      <c r="K44" s="36"/>
      <c r="L44" s="47" t="s">
        <v>6</v>
      </c>
      <c r="M44" s="45" t="s">
        <v>6</v>
      </c>
      <c r="N44" s="45" t="s">
        <v>6</v>
      </c>
      <c r="O44" s="99"/>
      <c r="P44" s="45"/>
      <c r="Q44" s="4"/>
      <c r="R44" s="5"/>
      <c r="S44" s="5"/>
      <c r="T44" s="5"/>
      <c r="U44" s="3"/>
      <c r="V44" s="3"/>
      <c r="W44" s="3"/>
      <c r="X44" s="45" t="s">
        <v>6</v>
      </c>
      <c r="Y44" s="99"/>
      <c r="Z44" s="99"/>
      <c r="AA44" s="99"/>
      <c r="AB44" s="26">
        <f t="shared" si="2"/>
        <v>4</v>
      </c>
      <c r="AC44" s="93">
        <f t="shared" si="1"/>
        <v>0</v>
      </c>
    </row>
    <row r="45" spans="1:29" ht="22.5" customHeight="1" x14ac:dyDescent="0.25">
      <c r="A45" s="170" t="s">
        <v>159</v>
      </c>
      <c r="B45" s="21" t="s">
        <v>160</v>
      </c>
      <c r="C45" s="21" t="s">
        <v>178</v>
      </c>
      <c r="D45" s="21"/>
      <c r="E45" s="21" t="s">
        <v>9</v>
      </c>
      <c r="F45" s="21" t="s">
        <v>179</v>
      </c>
      <c r="G45" s="23" t="s">
        <v>180</v>
      </c>
      <c r="H45" s="39" t="s">
        <v>174</v>
      </c>
      <c r="I45" s="39"/>
      <c r="J45" s="6"/>
      <c r="K45" s="36"/>
      <c r="L45" s="3"/>
      <c r="M45" s="5"/>
      <c r="N45" s="45"/>
      <c r="O45" s="99"/>
      <c r="P45" s="45"/>
      <c r="Q45" s="46"/>
      <c r="R45" s="45"/>
      <c r="S45" s="45" t="s">
        <v>6</v>
      </c>
      <c r="T45" s="45"/>
      <c r="U45" s="47"/>
      <c r="V45" s="47"/>
      <c r="W45" s="47"/>
      <c r="X45" s="25"/>
      <c r="Y45" s="11"/>
      <c r="Z45" s="11"/>
      <c r="AA45" s="11"/>
      <c r="AB45" s="26">
        <f t="shared" si="2"/>
        <v>1</v>
      </c>
      <c r="AC45" s="93">
        <f t="shared" si="1"/>
        <v>0</v>
      </c>
    </row>
    <row r="46" spans="1:29" ht="22.5" customHeight="1" x14ac:dyDescent="0.25">
      <c r="A46" s="170" t="s">
        <v>229</v>
      </c>
      <c r="B46" s="21" t="s">
        <v>230</v>
      </c>
      <c r="C46" s="34"/>
      <c r="D46" s="21" t="s">
        <v>240</v>
      </c>
      <c r="E46" s="21" t="s">
        <v>9</v>
      </c>
      <c r="F46" s="62" t="s">
        <v>175</v>
      </c>
      <c r="G46" s="23"/>
      <c r="H46" s="43" t="s">
        <v>251</v>
      </c>
      <c r="I46" s="43"/>
      <c r="J46" s="12"/>
      <c r="K46" s="36"/>
      <c r="L46" s="3"/>
      <c r="M46" s="5"/>
      <c r="N46" s="5"/>
      <c r="O46" s="97"/>
      <c r="P46" s="5"/>
      <c r="Q46" s="4"/>
      <c r="R46" s="5"/>
      <c r="S46" s="5"/>
      <c r="T46" s="5"/>
      <c r="U46" s="3"/>
      <c r="V46" s="3" t="s">
        <v>6</v>
      </c>
      <c r="W46" s="3"/>
      <c r="X46" s="25"/>
      <c r="Y46" s="11"/>
      <c r="Z46" s="11"/>
      <c r="AA46" s="11"/>
      <c r="AB46" s="26">
        <f t="shared" si="2"/>
        <v>1</v>
      </c>
      <c r="AC46" s="93">
        <f t="shared" si="1"/>
        <v>0</v>
      </c>
    </row>
    <row r="47" spans="1:29" ht="22.5" customHeight="1" x14ac:dyDescent="0.25">
      <c r="A47" s="170" t="s">
        <v>129</v>
      </c>
      <c r="B47" s="21" t="s">
        <v>56</v>
      </c>
      <c r="C47" s="21" t="s">
        <v>1</v>
      </c>
      <c r="D47" s="21" t="s">
        <v>57</v>
      </c>
      <c r="E47" s="21" t="s">
        <v>19</v>
      </c>
      <c r="F47" s="21" t="s">
        <v>58</v>
      </c>
      <c r="G47" s="23"/>
      <c r="H47" s="35" t="s">
        <v>59</v>
      </c>
      <c r="I47" s="35"/>
      <c r="J47" s="6"/>
      <c r="K47" s="36"/>
      <c r="L47" s="3"/>
      <c r="M47" s="45" t="s">
        <v>6</v>
      </c>
      <c r="N47" s="5"/>
      <c r="O47" s="97"/>
      <c r="P47" s="5"/>
      <c r="Q47" s="46" t="s">
        <v>6</v>
      </c>
      <c r="R47" s="45"/>
      <c r="S47" s="45"/>
      <c r="T47" s="45"/>
      <c r="U47" s="47"/>
      <c r="V47" s="47"/>
      <c r="W47" s="47"/>
      <c r="X47" s="25"/>
      <c r="Y47" s="11"/>
      <c r="Z47" s="11"/>
      <c r="AA47" s="11"/>
      <c r="AB47" s="26">
        <f t="shared" si="2"/>
        <v>2</v>
      </c>
      <c r="AC47" s="93">
        <f t="shared" si="1"/>
        <v>0</v>
      </c>
    </row>
    <row r="48" spans="1:29" ht="22.5" customHeight="1" x14ac:dyDescent="0.25">
      <c r="A48" s="170" t="s">
        <v>130</v>
      </c>
      <c r="B48" s="21" t="s">
        <v>102</v>
      </c>
      <c r="C48" s="21" t="s">
        <v>1</v>
      </c>
      <c r="D48" s="21" t="s">
        <v>105</v>
      </c>
      <c r="E48" s="21" t="s">
        <v>9</v>
      </c>
      <c r="F48" s="21" t="s">
        <v>175</v>
      </c>
      <c r="G48" s="23"/>
      <c r="H48" s="43" t="s">
        <v>103</v>
      </c>
      <c r="I48" s="43"/>
      <c r="J48" s="7" t="s">
        <v>104</v>
      </c>
      <c r="K48" s="36"/>
      <c r="L48" s="3"/>
      <c r="M48" s="45"/>
      <c r="N48" s="5" t="s">
        <v>149</v>
      </c>
      <c r="O48" s="97"/>
      <c r="P48" s="5"/>
      <c r="Q48" s="46" t="s">
        <v>149</v>
      </c>
      <c r="R48" s="45"/>
      <c r="S48" s="45" t="s">
        <v>6</v>
      </c>
      <c r="T48" s="45"/>
      <c r="U48" s="47"/>
      <c r="V48" s="47" t="s">
        <v>149</v>
      </c>
      <c r="W48" s="47"/>
      <c r="X48" s="25"/>
      <c r="Y48" s="11"/>
      <c r="Z48" s="11"/>
      <c r="AA48" s="11"/>
      <c r="AB48" s="26">
        <f t="shared" si="2"/>
        <v>4</v>
      </c>
      <c r="AC48" s="93">
        <f t="shared" si="1"/>
        <v>0</v>
      </c>
    </row>
    <row r="49" spans="1:29" ht="22.5" customHeight="1" x14ac:dyDescent="0.3">
      <c r="A49" s="170" t="s">
        <v>131</v>
      </c>
      <c r="B49" s="21" t="s">
        <v>60</v>
      </c>
      <c r="C49" s="21" t="s">
        <v>1</v>
      </c>
      <c r="D49" s="21" t="s">
        <v>2</v>
      </c>
      <c r="E49" s="21" t="s">
        <v>61</v>
      </c>
      <c r="F49" s="21" t="s">
        <v>62</v>
      </c>
      <c r="G49" s="23"/>
      <c r="H49" s="163" t="s">
        <v>312</v>
      </c>
      <c r="I49" s="43"/>
      <c r="J49" s="6"/>
      <c r="K49" s="61" t="s">
        <v>6</v>
      </c>
      <c r="L49" s="3"/>
      <c r="M49" s="5"/>
      <c r="N49" s="5"/>
      <c r="O49" s="97"/>
      <c r="P49" s="5"/>
      <c r="Q49" s="4"/>
      <c r="R49" s="5"/>
      <c r="S49" s="5"/>
      <c r="T49" s="5"/>
      <c r="U49" s="3"/>
      <c r="V49" s="3"/>
      <c r="W49" s="3"/>
      <c r="X49" s="25"/>
      <c r="Y49" s="11" t="s">
        <v>195</v>
      </c>
      <c r="Z49" s="11"/>
      <c r="AA49" s="11"/>
      <c r="AB49" s="26">
        <f t="shared" si="2"/>
        <v>2</v>
      </c>
      <c r="AC49" s="93">
        <f t="shared" si="1"/>
        <v>0</v>
      </c>
    </row>
    <row r="50" spans="1:29" ht="22.5" customHeight="1" x14ac:dyDescent="0.25">
      <c r="A50" s="170" t="s">
        <v>262</v>
      </c>
      <c r="B50" s="21" t="s">
        <v>263</v>
      </c>
      <c r="C50" s="21" t="s">
        <v>1</v>
      </c>
      <c r="D50" s="21" t="s">
        <v>105</v>
      </c>
      <c r="E50" s="21" t="s">
        <v>9</v>
      </c>
      <c r="F50" s="21" t="s">
        <v>55</v>
      </c>
      <c r="G50" s="23">
        <v>380737550</v>
      </c>
      <c r="H50" s="43" t="s">
        <v>264</v>
      </c>
      <c r="I50" s="43"/>
      <c r="J50" s="6"/>
      <c r="K50" s="61"/>
      <c r="L50" s="3"/>
      <c r="M50" s="5"/>
      <c r="N50" s="5"/>
      <c r="O50" s="97"/>
      <c r="P50" s="5"/>
      <c r="Q50" s="4"/>
      <c r="R50" s="5"/>
      <c r="S50" s="5"/>
      <c r="T50" s="5"/>
      <c r="U50" s="3"/>
      <c r="V50" s="3"/>
      <c r="W50" s="3"/>
      <c r="X50" s="25"/>
      <c r="Y50" s="11"/>
      <c r="Z50" s="11"/>
      <c r="AA50" s="11"/>
      <c r="AB50" s="92">
        <f t="shared" si="2"/>
        <v>0</v>
      </c>
      <c r="AC50" s="93">
        <f t="shared" si="1"/>
        <v>0</v>
      </c>
    </row>
    <row r="51" spans="1:29" ht="22.5" customHeight="1" x14ac:dyDescent="0.25">
      <c r="A51" s="170" t="s">
        <v>196</v>
      </c>
      <c r="B51" s="21" t="s">
        <v>197</v>
      </c>
      <c r="C51" s="21" t="s">
        <v>1</v>
      </c>
      <c r="D51" s="22" t="s">
        <v>16</v>
      </c>
      <c r="E51" s="21" t="s">
        <v>9</v>
      </c>
      <c r="F51" s="21" t="s">
        <v>198</v>
      </c>
      <c r="G51" s="57"/>
      <c r="H51" s="43" t="s">
        <v>199</v>
      </c>
      <c r="I51" s="43"/>
      <c r="J51" s="6"/>
      <c r="K51" s="36"/>
      <c r="L51" s="47"/>
      <c r="M51" s="45"/>
      <c r="N51" s="5"/>
      <c r="O51" s="97" t="s">
        <v>6</v>
      </c>
      <c r="P51" s="5"/>
      <c r="Q51" s="46"/>
      <c r="R51" s="45"/>
      <c r="S51" s="45" t="s">
        <v>6</v>
      </c>
      <c r="T51" s="45"/>
      <c r="U51" s="47"/>
      <c r="V51" s="47"/>
      <c r="W51" s="47"/>
      <c r="X51" s="38"/>
      <c r="Y51" s="11"/>
      <c r="Z51" s="11"/>
      <c r="AA51" s="11" t="s">
        <v>195</v>
      </c>
      <c r="AB51" s="26">
        <f t="shared" si="2"/>
        <v>3</v>
      </c>
      <c r="AC51" s="93">
        <f t="shared" si="1"/>
        <v>0</v>
      </c>
    </row>
    <row r="52" spans="1:29" ht="22.5" customHeight="1" x14ac:dyDescent="0.25">
      <c r="A52" s="170" t="s">
        <v>132</v>
      </c>
      <c r="B52" s="21" t="s">
        <v>63</v>
      </c>
      <c r="C52" s="21" t="s">
        <v>64</v>
      </c>
      <c r="D52" s="22"/>
      <c r="E52" s="21" t="s">
        <v>3</v>
      </c>
      <c r="F52" s="21" t="s">
        <v>65</v>
      </c>
      <c r="G52" s="23"/>
      <c r="H52" s="43" t="s">
        <v>277</v>
      </c>
      <c r="I52" s="43" t="s">
        <v>276</v>
      </c>
      <c r="J52" s="6"/>
      <c r="K52" s="36"/>
      <c r="L52" s="3"/>
      <c r="M52" s="5"/>
      <c r="N52" s="5" t="s">
        <v>6</v>
      </c>
      <c r="O52" s="97"/>
      <c r="P52" s="5"/>
      <c r="Q52" s="46" t="s">
        <v>6</v>
      </c>
      <c r="R52" s="45"/>
      <c r="S52" s="45" t="s">
        <v>6</v>
      </c>
      <c r="T52" s="45"/>
      <c r="U52" s="47"/>
      <c r="V52" s="47"/>
      <c r="W52" s="47"/>
      <c r="X52" s="25"/>
      <c r="Y52" s="11"/>
      <c r="Z52" s="11"/>
      <c r="AA52" s="11"/>
      <c r="AB52" s="26">
        <f t="shared" si="2"/>
        <v>3</v>
      </c>
      <c r="AC52" s="93">
        <f t="shared" si="1"/>
        <v>0</v>
      </c>
    </row>
    <row r="53" spans="1:29" ht="22.5" customHeight="1" x14ac:dyDescent="0.25">
      <c r="A53" s="170" t="s">
        <v>133</v>
      </c>
      <c r="B53" s="21" t="s">
        <v>66</v>
      </c>
      <c r="C53" s="21" t="s">
        <v>1</v>
      </c>
      <c r="D53" s="22"/>
      <c r="E53" s="22"/>
      <c r="F53" s="22" t="s">
        <v>242</v>
      </c>
      <c r="G53" s="23"/>
      <c r="H53" s="39" t="s">
        <v>81</v>
      </c>
      <c r="I53" s="39"/>
      <c r="J53" s="6"/>
      <c r="K53" s="36"/>
      <c r="L53" s="3"/>
      <c r="M53" s="5"/>
      <c r="N53" s="5"/>
      <c r="O53" s="97"/>
      <c r="P53" s="5"/>
      <c r="Q53" s="46" t="s">
        <v>6</v>
      </c>
      <c r="R53" s="45"/>
      <c r="S53" s="45"/>
      <c r="T53" s="45"/>
      <c r="U53" s="47"/>
      <c r="V53" s="47"/>
      <c r="W53" s="47"/>
      <c r="X53" s="25"/>
      <c r="Y53" s="11"/>
      <c r="Z53" s="11"/>
      <c r="AA53" s="11"/>
      <c r="AB53" s="26">
        <f t="shared" si="2"/>
        <v>1</v>
      </c>
      <c r="AC53" s="93">
        <f t="shared" si="1"/>
        <v>0</v>
      </c>
    </row>
    <row r="54" spans="1:29" ht="22.5" customHeight="1" x14ac:dyDescent="0.25">
      <c r="A54" s="170" t="s">
        <v>228</v>
      </c>
      <c r="B54" s="21" t="s">
        <v>86</v>
      </c>
      <c r="C54" s="34"/>
      <c r="D54" s="21" t="s">
        <v>240</v>
      </c>
      <c r="E54" s="21" t="s">
        <v>9</v>
      </c>
      <c r="F54" s="21" t="s">
        <v>244</v>
      </c>
      <c r="G54" s="23"/>
      <c r="H54" s="63" t="s">
        <v>250</v>
      </c>
      <c r="I54" s="63"/>
      <c r="J54" s="12"/>
      <c r="K54" s="3"/>
      <c r="L54" s="3"/>
      <c r="M54" s="5"/>
      <c r="N54" s="5"/>
      <c r="O54" s="97"/>
      <c r="P54" s="5"/>
      <c r="Q54" s="5"/>
      <c r="R54" s="5"/>
      <c r="S54" s="5"/>
      <c r="T54" s="5"/>
      <c r="U54" s="3"/>
      <c r="V54" s="3"/>
      <c r="W54" s="3"/>
      <c r="X54" s="25"/>
      <c r="Y54" s="11"/>
      <c r="Z54" s="11"/>
      <c r="AA54" s="11"/>
      <c r="AB54" s="92">
        <f t="shared" si="2"/>
        <v>0</v>
      </c>
      <c r="AC54" s="93">
        <f t="shared" si="1"/>
        <v>0</v>
      </c>
    </row>
    <row r="55" spans="1:29" ht="22.5" customHeight="1" x14ac:dyDescent="0.25">
      <c r="A55" s="170" t="s">
        <v>134</v>
      </c>
      <c r="B55" s="21" t="s">
        <v>31</v>
      </c>
      <c r="C55" s="21" t="s">
        <v>1</v>
      </c>
      <c r="D55" s="22"/>
      <c r="E55" s="21" t="s">
        <v>9</v>
      </c>
      <c r="F55" s="21" t="s">
        <v>67</v>
      </c>
      <c r="G55" s="23"/>
      <c r="H55" s="63" t="s">
        <v>68</v>
      </c>
      <c r="I55" s="63"/>
      <c r="J55" s="6"/>
      <c r="K55" s="3"/>
      <c r="L55" s="3"/>
      <c r="M55" s="5" t="s">
        <v>6</v>
      </c>
      <c r="N55" s="5"/>
      <c r="O55" s="97"/>
      <c r="P55" s="5"/>
      <c r="Q55" s="5"/>
      <c r="R55" s="5"/>
      <c r="S55" s="5"/>
      <c r="T55" s="5" t="s">
        <v>6</v>
      </c>
      <c r="U55" s="3"/>
      <c r="V55" s="3"/>
      <c r="W55" s="3"/>
      <c r="X55" s="25"/>
      <c r="Y55" s="11"/>
      <c r="Z55" s="11"/>
      <c r="AA55" s="11"/>
      <c r="AB55" s="26">
        <f t="shared" si="2"/>
        <v>2</v>
      </c>
      <c r="AC55" s="93">
        <f t="shared" si="1"/>
        <v>0</v>
      </c>
    </row>
    <row r="56" spans="1:29" ht="22.5" customHeight="1" x14ac:dyDescent="0.25">
      <c r="A56" s="170" t="s">
        <v>135</v>
      </c>
      <c r="B56" s="21" t="s">
        <v>69</v>
      </c>
      <c r="C56" s="21" t="s">
        <v>1</v>
      </c>
      <c r="D56" s="21" t="s">
        <v>26</v>
      </c>
      <c r="E56" s="21" t="s">
        <v>70</v>
      </c>
      <c r="F56" s="21" t="s">
        <v>185</v>
      </c>
      <c r="G56" s="23"/>
      <c r="H56" s="63" t="s">
        <v>71</v>
      </c>
      <c r="I56" s="63"/>
      <c r="J56" s="6"/>
      <c r="K56" s="47" t="s">
        <v>6</v>
      </c>
      <c r="L56" s="3"/>
      <c r="M56" s="45" t="s">
        <v>6</v>
      </c>
      <c r="N56" s="5"/>
      <c r="O56" s="97"/>
      <c r="P56" s="5"/>
      <c r="Q56" s="45" t="s">
        <v>6</v>
      </c>
      <c r="R56" s="45"/>
      <c r="S56" s="45"/>
      <c r="T56" s="45"/>
      <c r="U56" s="47"/>
      <c r="V56" s="47"/>
      <c r="W56" s="47"/>
      <c r="X56" s="25"/>
      <c r="Y56" s="11"/>
      <c r="Z56" s="11"/>
      <c r="AA56" s="11"/>
      <c r="AB56" s="26">
        <f t="shared" si="2"/>
        <v>3</v>
      </c>
      <c r="AC56" s="93">
        <f t="shared" si="1"/>
        <v>0</v>
      </c>
    </row>
    <row r="57" spans="1:29" ht="22.5" customHeight="1" x14ac:dyDescent="0.25">
      <c r="A57" s="172" t="s">
        <v>136</v>
      </c>
      <c r="B57" s="37" t="s">
        <v>86</v>
      </c>
      <c r="C57" s="21" t="s">
        <v>1</v>
      </c>
      <c r="D57" s="22" t="s">
        <v>105</v>
      </c>
      <c r="E57" s="22"/>
      <c r="F57" s="22" t="s">
        <v>300</v>
      </c>
      <c r="G57" s="23"/>
      <c r="H57" s="24" t="s">
        <v>87</v>
      </c>
      <c r="I57" s="24"/>
      <c r="J57" s="6"/>
      <c r="K57" s="3"/>
      <c r="L57" s="3"/>
      <c r="M57" s="5" t="s">
        <v>6</v>
      </c>
      <c r="N57" s="5"/>
      <c r="O57" s="97"/>
      <c r="P57" s="5"/>
      <c r="Q57" s="5"/>
      <c r="R57" s="5"/>
      <c r="S57" s="5"/>
      <c r="T57" s="5"/>
      <c r="U57" s="3"/>
      <c r="V57" s="3"/>
      <c r="W57" s="3"/>
      <c r="X57" s="25"/>
      <c r="Y57" s="11"/>
      <c r="Z57" s="11"/>
      <c r="AA57" s="11"/>
      <c r="AB57" s="26">
        <f t="shared" si="2"/>
        <v>1</v>
      </c>
      <c r="AC57" s="93">
        <f t="shared" si="1"/>
        <v>0</v>
      </c>
    </row>
    <row r="58" spans="1:29" ht="22.5" customHeight="1" x14ac:dyDescent="0.25">
      <c r="A58" s="172" t="s">
        <v>137</v>
      </c>
      <c r="B58" s="37" t="s">
        <v>82</v>
      </c>
      <c r="C58" s="21" t="s">
        <v>1</v>
      </c>
      <c r="D58" s="22" t="s">
        <v>105</v>
      </c>
      <c r="E58" s="22" t="s">
        <v>70</v>
      </c>
      <c r="F58" s="34" t="s">
        <v>4</v>
      </c>
      <c r="G58" s="23">
        <v>675228922</v>
      </c>
      <c r="H58" s="24" t="s">
        <v>83</v>
      </c>
      <c r="I58" s="24"/>
      <c r="J58" s="6"/>
      <c r="K58" s="3"/>
      <c r="L58" s="3"/>
      <c r="M58" s="5"/>
      <c r="N58" s="5"/>
      <c r="O58" s="97"/>
      <c r="P58" s="5"/>
      <c r="Q58" s="5"/>
      <c r="R58" s="5"/>
      <c r="S58" s="5"/>
      <c r="T58" s="5"/>
      <c r="U58" s="3"/>
      <c r="V58" s="3"/>
      <c r="W58" s="3"/>
      <c r="X58" s="25" t="s">
        <v>195</v>
      </c>
      <c r="Y58" s="11"/>
      <c r="Z58" s="11"/>
      <c r="AA58" s="11"/>
      <c r="AB58" s="26">
        <f t="shared" si="2"/>
        <v>1</v>
      </c>
      <c r="AC58" s="93">
        <f t="shared" si="1"/>
        <v>0</v>
      </c>
    </row>
    <row r="59" spans="1:29" ht="22.5" customHeight="1" x14ac:dyDescent="0.25">
      <c r="A59" s="172" t="s">
        <v>182</v>
      </c>
      <c r="B59" s="37" t="s">
        <v>154</v>
      </c>
      <c r="C59" s="21" t="s">
        <v>1</v>
      </c>
      <c r="D59" s="22" t="s">
        <v>155</v>
      </c>
      <c r="E59" s="22" t="s">
        <v>9</v>
      </c>
      <c r="F59" s="22" t="s">
        <v>24</v>
      </c>
      <c r="G59" s="23"/>
      <c r="H59" s="24" t="s">
        <v>193</v>
      </c>
      <c r="I59" s="24"/>
      <c r="J59" s="6"/>
      <c r="K59" s="3"/>
      <c r="L59" s="3"/>
      <c r="M59" s="5" t="s">
        <v>6</v>
      </c>
      <c r="N59" s="5"/>
      <c r="O59" s="97"/>
      <c r="P59" s="5"/>
      <c r="Q59" s="5"/>
      <c r="R59" s="5"/>
      <c r="S59" s="5"/>
      <c r="T59" s="5"/>
      <c r="U59" s="3"/>
      <c r="V59" s="3"/>
      <c r="W59" s="3"/>
      <c r="X59" s="25"/>
      <c r="Y59" s="11"/>
      <c r="Z59" s="11"/>
      <c r="AA59" s="11"/>
      <c r="AB59" s="26">
        <f t="shared" si="2"/>
        <v>1</v>
      </c>
      <c r="AC59" s="93">
        <f t="shared" si="1"/>
        <v>0</v>
      </c>
    </row>
    <row r="60" spans="1:29" ht="22.5" customHeight="1" x14ac:dyDescent="0.25">
      <c r="A60" s="170" t="s">
        <v>237</v>
      </c>
      <c r="B60" s="21" t="s">
        <v>170</v>
      </c>
      <c r="C60" s="34"/>
      <c r="D60" s="21" t="s">
        <v>240</v>
      </c>
      <c r="E60" s="21" t="s">
        <v>9</v>
      </c>
      <c r="F60" s="22" t="s">
        <v>294</v>
      </c>
      <c r="G60" s="23"/>
      <c r="H60" s="63" t="s">
        <v>253</v>
      </c>
      <c r="I60" s="63"/>
      <c r="J60" s="12"/>
      <c r="K60" s="3"/>
      <c r="L60" s="3"/>
      <c r="M60" s="5"/>
      <c r="N60" s="5"/>
      <c r="O60" s="97"/>
      <c r="P60" s="5"/>
      <c r="Q60" s="5"/>
      <c r="R60" s="5"/>
      <c r="S60" s="5"/>
      <c r="T60" s="5"/>
      <c r="U60" s="3"/>
      <c r="V60" s="3"/>
      <c r="W60" s="3"/>
      <c r="X60" s="25"/>
      <c r="Y60" s="11"/>
      <c r="Z60" s="11"/>
      <c r="AA60" s="11"/>
      <c r="AB60" s="92">
        <f t="shared" si="2"/>
        <v>0</v>
      </c>
      <c r="AC60" s="93">
        <f t="shared" si="1"/>
        <v>0</v>
      </c>
    </row>
    <row r="61" spans="1:29" ht="22.5" customHeight="1" x14ac:dyDescent="0.25">
      <c r="A61" s="170" t="s">
        <v>138</v>
      </c>
      <c r="B61" s="21" t="s">
        <v>72</v>
      </c>
      <c r="C61" s="21" t="s">
        <v>1</v>
      </c>
      <c r="D61" s="22" t="s">
        <v>105</v>
      </c>
      <c r="E61" s="21" t="s">
        <v>73</v>
      </c>
      <c r="F61" s="116" t="s">
        <v>296</v>
      </c>
      <c r="G61" s="64">
        <v>675228922</v>
      </c>
      <c r="H61" s="24" t="s">
        <v>80</v>
      </c>
      <c r="I61" s="24"/>
      <c r="J61" s="7" t="s">
        <v>104</v>
      </c>
      <c r="K61" s="47" t="s">
        <v>149</v>
      </c>
      <c r="L61" s="3"/>
      <c r="M61" s="51" t="s">
        <v>5</v>
      </c>
      <c r="N61" s="5"/>
      <c r="O61" s="97"/>
      <c r="P61" s="5"/>
      <c r="Q61" s="5"/>
      <c r="R61" s="8" t="s">
        <v>5</v>
      </c>
      <c r="S61" s="5"/>
      <c r="T61" s="5"/>
      <c r="U61" s="3"/>
      <c r="V61" s="3"/>
      <c r="W61" s="3"/>
      <c r="X61" s="25"/>
      <c r="Y61" s="11" t="s">
        <v>195</v>
      </c>
      <c r="Z61" s="11"/>
      <c r="AA61" s="11"/>
      <c r="AB61" s="26">
        <f t="shared" si="2"/>
        <v>4</v>
      </c>
      <c r="AC61" s="93">
        <f t="shared" si="1"/>
        <v>2</v>
      </c>
    </row>
    <row r="62" spans="1:29" ht="22.5" customHeight="1" x14ac:dyDescent="0.25">
      <c r="A62" s="170" t="s">
        <v>139</v>
      </c>
      <c r="B62" s="21" t="s">
        <v>74</v>
      </c>
      <c r="C62" s="21" t="s">
        <v>1</v>
      </c>
      <c r="D62" s="21" t="s">
        <v>105</v>
      </c>
      <c r="E62" s="21" t="s">
        <v>30</v>
      </c>
      <c r="F62" s="22" t="s">
        <v>242</v>
      </c>
      <c r="G62" s="23" t="s">
        <v>211</v>
      </c>
      <c r="H62" s="63" t="s">
        <v>76</v>
      </c>
      <c r="I62" s="63"/>
      <c r="J62" s="7" t="s">
        <v>104</v>
      </c>
      <c r="K62" s="3"/>
      <c r="L62" s="3"/>
      <c r="M62" s="45" t="s">
        <v>6</v>
      </c>
      <c r="N62" s="45"/>
      <c r="O62" s="99"/>
      <c r="P62" s="45" t="s">
        <v>149</v>
      </c>
      <c r="Q62" s="45" t="s">
        <v>6</v>
      </c>
      <c r="R62" s="45"/>
      <c r="S62" s="45" t="s">
        <v>6</v>
      </c>
      <c r="T62" s="45"/>
      <c r="U62" s="47" t="s">
        <v>6</v>
      </c>
      <c r="V62" s="47"/>
      <c r="W62" s="8" t="s">
        <v>5</v>
      </c>
      <c r="X62" s="25"/>
      <c r="Y62" s="107" t="s">
        <v>5</v>
      </c>
      <c r="Z62" s="11"/>
      <c r="AA62" s="11"/>
      <c r="AB62" s="26">
        <f t="shared" si="2"/>
        <v>7</v>
      </c>
      <c r="AC62" s="93">
        <f t="shared" si="1"/>
        <v>2</v>
      </c>
    </row>
    <row r="63" spans="1:29" ht="22.5" customHeight="1" x14ac:dyDescent="0.25">
      <c r="A63" s="170" t="s">
        <v>268</v>
      </c>
      <c r="B63" s="21" t="s">
        <v>269</v>
      </c>
      <c r="C63" s="21"/>
      <c r="D63" s="21" t="s">
        <v>270</v>
      </c>
      <c r="E63" s="21" t="s">
        <v>75</v>
      </c>
      <c r="F63" s="22" t="s">
        <v>299</v>
      </c>
      <c r="G63" s="23"/>
      <c r="H63" s="63" t="s">
        <v>271</v>
      </c>
      <c r="I63" s="63"/>
      <c r="J63" s="6"/>
      <c r="K63" s="3"/>
      <c r="L63" s="3"/>
      <c r="M63" s="45"/>
      <c r="N63" s="45"/>
      <c r="O63" s="99"/>
      <c r="P63" s="45"/>
      <c r="Q63" s="45"/>
      <c r="R63" s="45"/>
      <c r="S63" s="45"/>
      <c r="T63" s="45"/>
      <c r="U63" s="47"/>
      <c r="V63" s="47"/>
      <c r="W63" s="47"/>
      <c r="X63" s="25"/>
      <c r="Y63" s="11"/>
      <c r="Z63" s="11"/>
      <c r="AA63" s="11"/>
      <c r="AB63" s="92">
        <f t="shared" si="2"/>
        <v>0</v>
      </c>
      <c r="AC63" s="93">
        <f t="shared" si="1"/>
        <v>0</v>
      </c>
    </row>
    <row r="64" spans="1:29" ht="22.5" customHeight="1" x14ac:dyDescent="0.25">
      <c r="A64" s="170" t="s">
        <v>140</v>
      </c>
      <c r="B64" s="21" t="s">
        <v>77</v>
      </c>
      <c r="C64" s="21" t="s">
        <v>1</v>
      </c>
      <c r="D64" s="22" t="s">
        <v>105</v>
      </c>
      <c r="E64" s="21" t="s">
        <v>9</v>
      </c>
      <c r="F64" s="22" t="s">
        <v>295</v>
      </c>
      <c r="G64" s="57">
        <v>609133146</v>
      </c>
      <c r="H64" s="63" t="s">
        <v>181</v>
      </c>
      <c r="I64" s="63"/>
      <c r="J64" s="7" t="s">
        <v>104</v>
      </c>
      <c r="K64" s="3"/>
      <c r="L64" s="47" t="s">
        <v>149</v>
      </c>
      <c r="M64" s="45" t="s">
        <v>149</v>
      </c>
      <c r="N64" s="5" t="s">
        <v>149</v>
      </c>
      <c r="O64" s="97"/>
      <c r="P64" s="5" t="s">
        <v>149</v>
      </c>
      <c r="Q64" s="45" t="s">
        <v>6</v>
      </c>
      <c r="R64" s="45" t="s">
        <v>149</v>
      </c>
      <c r="S64" s="45" t="s">
        <v>149</v>
      </c>
      <c r="T64" s="45"/>
      <c r="U64" s="47"/>
      <c r="V64" s="47"/>
      <c r="W64" s="47"/>
      <c r="X64" s="38" t="s">
        <v>149</v>
      </c>
      <c r="Y64" s="11"/>
      <c r="Z64" s="11"/>
      <c r="AA64" s="11"/>
      <c r="AB64" s="26">
        <f t="shared" si="2"/>
        <v>8</v>
      </c>
      <c r="AC64" s="93">
        <f t="shared" si="1"/>
        <v>0</v>
      </c>
    </row>
    <row r="65" spans="1:29" ht="21.95" customHeight="1" x14ac:dyDescent="0.25">
      <c r="A65" s="170" t="s">
        <v>141</v>
      </c>
      <c r="B65" s="21" t="s">
        <v>79</v>
      </c>
      <c r="C65" s="21" t="s">
        <v>1</v>
      </c>
      <c r="D65" s="22" t="s">
        <v>105</v>
      </c>
      <c r="E65" s="22" t="s">
        <v>30</v>
      </c>
      <c r="F65" s="22" t="s">
        <v>242</v>
      </c>
      <c r="G65" s="23" t="s">
        <v>216</v>
      </c>
      <c r="H65" s="63" t="s">
        <v>274</v>
      </c>
      <c r="I65" s="63" t="s">
        <v>275</v>
      </c>
      <c r="J65" s="7" t="s">
        <v>104</v>
      </c>
      <c r="K65" s="3"/>
      <c r="L65" s="3"/>
      <c r="M65" s="5"/>
      <c r="N65" s="5" t="s">
        <v>149</v>
      </c>
      <c r="O65" s="51" t="s">
        <v>5</v>
      </c>
      <c r="P65" s="5" t="s">
        <v>149</v>
      </c>
      <c r="Q65" s="5"/>
      <c r="R65" s="5" t="s">
        <v>149</v>
      </c>
      <c r="S65" s="5" t="s">
        <v>149</v>
      </c>
      <c r="T65" s="5"/>
      <c r="U65" s="3"/>
      <c r="V65" s="3"/>
      <c r="W65" s="3"/>
      <c r="X65" s="25"/>
      <c r="Y65" s="11"/>
      <c r="Z65" s="11"/>
      <c r="AA65" s="11"/>
      <c r="AB65" s="26">
        <f t="shared" si="2"/>
        <v>5</v>
      </c>
      <c r="AC65" s="93">
        <f t="shared" si="1"/>
        <v>1</v>
      </c>
    </row>
    <row r="66" spans="1:29" ht="22.5" customHeight="1" thickBot="1" x14ac:dyDescent="0.3">
      <c r="A66" s="170" t="s">
        <v>238</v>
      </c>
      <c r="B66" s="21" t="s">
        <v>239</v>
      </c>
      <c r="C66" s="34"/>
      <c r="D66" s="21" t="s">
        <v>240</v>
      </c>
      <c r="E66" s="21" t="s">
        <v>9</v>
      </c>
      <c r="F66" s="22" t="s">
        <v>242</v>
      </c>
      <c r="G66" s="23"/>
      <c r="H66" s="63" t="s">
        <v>254</v>
      </c>
      <c r="I66" s="115"/>
      <c r="J66" s="90"/>
      <c r="K66" s="3"/>
      <c r="L66" s="3"/>
      <c r="M66" s="5"/>
      <c r="N66" s="5"/>
      <c r="O66" s="97"/>
      <c r="P66" s="5"/>
      <c r="Q66" s="5"/>
      <c r="R66" s="5"/>
      <c r="S66" s="5"/>
      <c r="T66" s="5"/>
      <c r="U66" s="3"/>
      <c r="V66" s="3"/>
      <c r="W66" s="3"/>
      <c r="X66" s="25"/>
      <c r="Y66" s="11"/>
      <c r="Z66" s="11"/>
      <c r="AA66" s="11"/>
      <c r="AB66" s="92">
        <f t="shared" si="2"/>
        <v>0</v>
      </c>
      <c r="AC66" s="93">
        <f t="shared" si="1"/>
        <v>0</v>
      </c>
    </row>
    <row r="67" spans="1:29" ht="22.5" customHeight="1" thickBot="1" x14ac:dyDescent="0.3">
      <c r="A67" s="65"/>
      <c r="B67" s="62"/>
      <c r="D67" s="62"/>
      <c r="E67" s="62"/>
      <c r="F67" s="62"/>
      <c r="G67" s="50"/>
      <c r="H67" s="35"/>
      <c r="J67" s="91">
        <v>12</v>
      </c>
      <c r="K67" s="20"/>
      <c r="L67" s="20"/>
      <c r="M67" s="19"/>
      <c r="N67" s="19"/>
      <c r="O67" s="102"/>
      <c r="P67" s="19"/>
      <c r="Q67" s="19"/>
      <c r="R67" s="19"/>
      <c r="S67" s="19"/>
      <c r="T67" s="19"/>
      <c r="U67" s="20"/>
      <c r="V67" s="20"/>
      <c r="W67" s="20"/>
      <c r="X67" s="1"/>
      <c r="Y67" s="1"/>
      <c r="Z67" s="1"/>
      <c r="AA67" s="1"/>
    </row>
    <row r="68" spans="1:29" s="73" customFormat="1" ht="22.5" customHeight="1" x14ac:dyDescent="0.25">
      <c r="A68" s="68"/>
      <c r="B68" s="69"/>
      <c r="C68" s="69"/>
      <c r="D68" s="69"/>
      <c r="E68" s="69"/>
      <c r="F68" s="69"/>
      <c r="G68" s="70"/>
      <c r="H68" s="71"/>
      <c r="I68" s="71"/>
      <c r="J68" s="9"/>
      <c r="K68" s="72"/>
      <c r="L68" s="72"/>
      <c r="M68" s="72"/>
      <c r="N68" s="72"/>
      <c r="O68" s="74"/>
      <c r="P68" s="72"/>
      <c r="Q68" s="72"/>
      <c r="R68" s="72"/>
      <c r="S68" s="72"/>
      <c r="T68" s="72"/>
      <c r="U68" s="72"/>
      <c r="V68" s="72"/>
      <c r="W68" s="72"/>
      <c r="AB68" s="72"/>
      <c r="AC68" s="72"/>
    </row>
    <row r="69" spans="1:29" s="73" customFormat="1" ht="18.75" x14ac:dyDescent="0.25">
      <c r="B69" s="69"/>
      <c r="C69" s="69"/>
      <c r="D69" s="69"/>
      <c r="E69" s="69"/>
      <c r="F69" s="69"/>
      <c r="G69" s="70"/>
      <c r="H69" s="71"/>
      <c r="I69" s="71"/>
      <c r="J69" s="9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AB69" s="72"/>
      <c r="AC69" s="72"/>
    </row>
    <row r="70" spans="1:29" s="73" customFormat="1" ht="22.5" customHeight="1" thickBot="1" x14ac:dyDescent="0.3">
      <c r="B70" s="69"/>
      <c r="C70" s="69"/>
      <c r="D70" s="69"/>
      <c r="E70" s="69"/>
      <c r="F70" s="69"/>
      <c r="G70" s="70"/>
      <c r="H70" s="75" t="s">
        <v>168</v>
      </c>
      <c r="I70" s="94"/>
      <c r="J70" s="76"/>
      <c r="K70" s="77">
        <f t="shared" ref="K70:Z70" si="4">COUNTA(K3:K67)</f>
        <v>8</v>
      </c>
      <c r="L70" s="77">
        <f t="shared" si="4"/>
        <v>7</v>
      </c>
      <c r="M70" s="77">
        <f t="shared" si="4"/>
        <v>20</v>
      </c>
      <c r="N70" s="77">
        <f t="shared" si="4"/>
        <v>13</v>
      </c>
      <c r="O70" s="77">
        <f t="shared" si="4"/>
        <v>9</v>
      </c>
      <c r="P70" s="77">
        <f t="shared" si="4"/>
        <v>7</v>
      </c>
      <c r="Q70" s="77">
        <f t="shared" si="4"/>
        <v>15</v>
      </c>
      <c r="R70" s="77">
        <f t="shared" si="4"/>
        <v>8</v>
      </c>
      <c r="S70" s="77">
        <f t="shared" si="4"/>
        <v>22</v>
      </c>
      <c r="T70" s="77">
        <f t="shared" si="4"/>
        <v>7</v>
      </c>
      <c r="U70" s="77">
        <f t="shared" si="4"/>
        <v>6</v>
      </c>
      <c r="V70" s="77">
        <f t="shared" si="4"/>
        <v>6</v>
      </c>
      <c r="W70" s="77">
        <f t="shared" si="4"/>
        <v>2</v>
      </c>
      <c r="X70" s="77">
        <f t="shared" si="4"/>
        <v>9</v>
      </c>
      <c r="Y70" s="77">
        <f t="shared" si="4"/>
        <v>5</v>
      </c>
      <c r="Z70" s="77">
        <f t="shared" si="4"/>
        <v>6</v>
      </c>
      <c r="AA70" s="168"/>
      <c r="AB70" s="72">
        <f>SUM(K70:Z70)</f>
        <v>150</v>
      </c>
      <c r="AC70" s="72"/>
    </row>
    <row r="71" spans="1:29" s="73" customFormat="1" ht="22.5" customHeight="1" thickBot="1" x14ac:dyDescent="0.3">
      <c r="A71" s="78" t="s">
        <v>191</v>
      </c>
      <c r="B71" s="79">
        <f>COUNTA(A2:A70)</f>
        <v>65</v>
      </c>
      <c r="C71" s="80" t="s">
        <v>192</v>
      </c>
      <c r="D71" s="81" t="s">
        <v>261</v>
      </c>
      <c r="E71" s="69"/>
      <c r="F71" s="69"/>
      <c r="G71" s="70"/>
      <c r="H71" s="103" t="s">
        <v>210</v>
      </c>
      <c r="I71" s="95"/>
      <c r="J71" s="9"/>
      <c r="K71" s="82" t="s">
        <v>165</v>
      </c>
      <c r="L71" s="83" t="s">
        <v>166</v>
      </c>
      <c r="M71" s="84" t="s">
        <v>167</v>
      </c>
      <c r="N71" s="83" t="s">
        <v>209</v>
      </c>
      <c r="O71" s="83"/>
      <c r="P71" s="9"/>
      <c r="Q71" s="74"/>
      <c r="R71" s="74"/>
      <c r="S71" s="74"/>
      <c r="T71" s="74"/>
      <c r="U71" s="74"/>
      <c r="V71" s="74"/>
      <c r="W71" s="74"/>
      <c r="AB71" s="72"/>
      <c r="AC71" s="72"/>
    </row>
    <row r="72" spans="1:29" s="73" customFormat="1" ht="22.5" customHeight="1" x14ac:dyDescent="0.25">
      <c r="A72" s="68"/>
      <c r="B72" s="69"/>
      <c r="C72" s="9"/>
      <c r="D72" s="9"/>
      <c r="E72" s="9"/>
      <c r="F72" s="9"/>
      <c r="G72" s="10"/>
      <c r="H72" s="71"/>
      <c r="I72" s="71"/>
      <c r="O72" s="69"/>
      <c r="Q72" s="9"/>
      <c r="R72" s="85"/>
      <c r="S72" s="85"/>
      <c r="T72" s="85"/>
      <c r="U72" s="85"/>
      <c r="V72" s="85"/>
      <c r="W72" s="85"/>
      <c r="AB72" s="72"/>
      <c r="AC72" s="72"/>
    </row>
    <row r="73" spans="1:29" s="73" customFormat="1" ht="22.5" customHeight="1" x14ac:dyDescent="0.25">
      <c r="A73" s="68"/>
      <c r="B73" s="69"/>
      <c r="C73" s="69"/>
      <c r="D73" s="69"/>
      <c r="E73" s="69"/>
      <c r="F73" s="69"/>
      <c r="G73" s="70"/>
      <c r="H73" s="71"/>
      <c r="I73" s="71"/>
      <c r="J73" s="9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AB73" s="72"/>
      <c r="AC73" s="72"/>
    </row>
    <row r="74" spans="1:29" s="73" customFormat="1" ht="22.5" customHeight="1" x14ac:dyDescent="0.25">
      <c r="A74" s="68"/>
      <c r="B74" s="69"/>
      <c r="C74" s="69"/>
      <c r="D74" s="69"/>
      <c r="E74" s="69"/>
      <c r="F74" s="69"/>
      <c r="G74" s="70"/>
      <c r="H74" s="71"/>
      <c r="I74" s="71"/>
      <c r="J74" s="9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AB74" s="72"/>
      <c r="AC74" s="72"/>
    </row>
    <row r="75" spans="1:29" s="73" customFormat="1" ht="22.5" customHeight="1" x14ac:dyDescent="0.25">
      <c r="A75" s="68"/>
      <c r="B75" s="69"/>
      <c r="C75" s="69"/>
      <c r="D75" s="69"/>
      <c r="E75" s="69"/>
      <c r="F75" s="69"/>
      <c r="G75" s="70"/>
      <c r="H75" s="71"/>
      <c r="I75" s="71"/>
      <c r="J75" s="9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AB75" s="72"/>
      <c r="AC75" s="72"/>
    </row>
    <row r="76" spans="1:29" s="73" customFormat="1" ht="22.5" customHeight="1" x14ac:dyDescent="0.25">
      <c r="A76" s="68"/>
      <c r="B76" s="69"/>
      <c r="C76" s="69"/>
      <c r="D76" s="69"/>
      <c r="E76" s="69"/>
      <c r="F76" s="69"/>
      <c r="G76" s="70"/>
      <c r="H76" s="71"/>
      <c r="I76" s="71"/>
      <c r="J76" s="9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AB76" s="72"/>
      <c r="AC76" s="72"/>
    </row>
    <row r="77" spans="1:29" s="73" customFormat="1" ht="22.5" customHeight="1" x14ac:dyDescent="0.25">
      <c r="A77" s="68"/>
      <c r="B77" s="69"/>
      <c r="C77" s="69"/>
      <c r="D77" s="69"/>
      <c r="E77" s="69"/>
      <c r="F77" s="69"/>
      <c r="G77" s="70"/>
      <c r="H77" s="71"/>
      <c r="I77" s="71"/>
      <c r="J77" s="9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AB77" s="72"/>
      <c r="AC77" s="72"/>
    </row>
    <row r="78" spans="1:29" s="73" customFormat="1" ht="22.5" customHeight="1" x14ac:dyDescent="0.25">
      <c r="A78" s="68"/>
      <c r="B78" s="69"/>
      <c r="C78" s="69"/>
      <c r="D78" s="69"/>
      <c r="E78" s="69"/>
      <c r="F78" s="69"/>
      <c r="G78" s="70"/>
      <c r="H78" s="71"/>
      <c r="I78" s="71"/>
      <c r="J78" s="9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AB78" s="72"/>
      <c r="AC78" s="72"/>
    </row>
    <row r="79" spans="1:29" s="73" customFormat="1" ht="22.5" customHeight="1" x14ac:dyDescent="0.25">
      <c r="A79" s="68"/>
      <c r="B79" s="69"/>
      <c r="C79" s="69"/>
      <c r="D79" s="69"/>
      <c r="E79" s="69"/>
      <c r="F79" s="69"/>
      <c r="G79" s="70"/>
      <c r="H79" s="71"/>
      <c r="I79" s="71"/>
      <c r="J79" s="9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AB79" s="72"/>
      <c r="AC79" s="72"/>
    </row>
    <row r="80" spans="1:29" s="73" customFormat="1" ht="22.5" customHeight="1" x14ac:dyDescent="0.25">
      <c r="A80" s="68"/>
      <c r="B80" s="69"/>
      <c r="C80" s="69"/>
      <c r="D80" s="69"/>
      <c r="E80" s="69"/>
      <c r="F80" s="69"/>
      <c r="G80" s="70"/>
      <c r="H80" s="71"/>
      <c r="I80" s="71"/>
      <c r="J80" s="9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AB80" s="72"/>
      <c r="AC80" s="72"/>
    </row>
    <row r="81" spans="1:29" s="73" customFormat="1" ht="22.5" customHeight="1" x14ac:dyDescent="0.25">
      <c r="A81" s="68"/>
      <c r="B81" s="69"/>
      <c r="C81" s="69"/>
      <c r="D81" s="69"/>
      <c r="E81" s="69"/>
      <c r="F81" s="69"/>
      <c r="G81" s="70"/>
      <c r="H81" s="71"/>
      <c r="I81" s="71"/>
      <c r="J81" s="9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AB81" s="72"/>
      <c r="AC81" s="72"/>
    </row>
    <row r="82" spans="1:29" s="73" customFormat="1" ht="22.5" customHeight="1" x14ac:dyDescent="0.25">
      <c r="A82" s="68"/>
      <c r="B82" s="69"/>
      <c r="C82" s="69"/>
      <c r="D82" s="69"/>
      <c r="E82" s="69"/>
      <c r="F82" s="69"/>
      <c r="G82" s="70"/>
      <c r="H82" s="71"/>
      <c r="I82" s="71"/>
      <c r="J82" s="9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AB82" s="72"/>
      <c r="AC82" s="72"/>
    </row>
    <row r="83" spans="1:29" s="73" customFormat="1" ht="22.5" customHeight="1" x14ac:dyDescent="0.25">
      <c r="A83" s="68"/>
      <c r="B83" s="69"/>
      <c r="C83" s="69"/>
      <c r="D83" s="69"/>
      <c r="E83" s="69"/>
      <c r="F83" s="69"/>
      <c r="G83" s="70"/>
      <c r="H83" s="71"/>
      <c r="I83" s="71"/>
      <c r="J83" s="9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AB83" s="72"/>
      <c r="AC83" s="72"/>
    </row>
    <row r="84" spans="1:29" s="73" customFormat="1" ht="22.5" customHeight="1" x14ac:dyDescent="0.25">
      <c r="A84" s="68"/>
      <c r="B84" s="69"/>
      <c r="C84" s="69"/>
      <c r="D84" s="69"/>
      <c r="E84" s="69"/>
      <c r="F84" s="69"/>
      <c r="G84" s="70"/>
      <c r="H84" s="71"/>
      <c r="I84" s="71"/>
      <c r="J84" s="9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AB84" s="72"/>
      <c r="AC84" s="72"/>
    </row>
    <row r="85" spans="1:29" s="73" customFormat="1" ht="22.5" customHeight="1" x14ac:dyDescent="0.25">
      <c r="A85" s="68"/>
      <c r="B85" s="69"/>
      <c r="C85" s="69"/>
      <c r="D85" s="69"/>
      <c r="E85" s="69"/>
      <c r="F85" s="69"/>
      <c r="G85" s="70"/>
      <c r="H85" s="71"/>
      <c r="I85" s="71"/>
      <c r="J85" s="9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AB85" s="72"/>
      <c r="AC85" s="72"/>
    </row>
    <row r="86" spans="1:29" s="73" customFormat="1" ht="22.5" customHeight="1" x14ac:dyDescent="0.25">
      <c r="A86" s="68"/>
      <c r="B86" s="69"/>
      <c r="C86" s="69"/>
      <c r="D86" s="69"/>
      <c r="E86" s="69"/>
      <c r="F86" s="69"/>
      <c r="G86" s="70"/>
      <c r="H86" s="71"/>
      <c r="I86" s="71"/>
      <c r="J86" s="9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AB86" s="72"/>
      <c r="AC86" s="72"/>
    </row>
    <row r="87" spans="1:29" s="73" customFormat="1" ht="22.5" customHeight="1" x14ac:dyDescent="0.25">
      <c r="A87" s="68"/>
      <c r="B87" s="69"/>
      <c r="C87" s="69"/>
      <c r="D87" s="69"/>
      <c r="E87" s="69"/>
      <c r="F87" s="69"/>
      <c r="G87" s="70"/>
      <c r="H87" s="71"/>
      <c r="I87" s="71"/>
      <c r="J87" s="9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AB87" s="72"/>
      <c r="AC87" s="72"/>
    </row>
    <row r="88" spans="1:29" s="73" customFormat="1" ht="22.5" customHeight="1" x14ac:dyDescent="0.25">
      <c r="A88" s="68"/>
      <c r="B88" s="69"/>
      <c r="C88" s="69"/>
      <c r="D88" s="69"/>
      <c r="E88" s="69"/>
      <c r="F88" s="69"/>
      <c r="G88" s="70"/>
      <c r="H88" s="71"/>
      <c r="I88" s="71"/>
      <c r="J88" s="9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AB88" s="72"/>
      <c r="AC88" s="72"/>
    </row>
    <row r="89" spans="1:29" s="73" customFormat="1" ht="22.5" customHeight="1" x14ac:dyDescent="0.25">
      <c r="A89" s="68"/>
      <c r="B89" s="69"/>
      <c r="C89" s="69"/>
      <c r="D89" s="69"/>
      <c r="E89" s="69"/>
      <c r="F89" s="69"/>
      <c r="G89" s="70"/>
      <c r="H89" s="71"/>
      <c r="I89" s="71"/>
      <c r="J89" s="9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AB89" s="72"/>
      <c r="AC89" s="72"/>
    </row>
    <row r="90" spans="1:29" s="73" customFormat="1" ht="22.5" customHeight="1" x14ac:dyDescent="0.25">
      <c r="A90" s="68"/>
      <c r="B90" s="69"/>
      <c r="C90" s="69"/>
      <c r="D90" s="69"/>
      <c r="E90" s="69"/>
      <c r="F90" s="69"/>
      <c r="G90" s="70"/>
      <c r="H90" s="71"/>
      <c r="I90" s="71"/>
      <c r="J90" s="9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AB90" s="72"/>
      <c r="AC90" s="72"/>
    </row>
    <row r="91" spans="1:29" s="73" customFormat="1" ht="22.5" customHeight="1" x14ac:dyDescent="0.25">
      <c r="A91" s="68"/>
      <c r="B91" s="69"/>
      <c r="C91" s="69"/>
      <c r="D91" s="69"/>
      <c r="E91" s="69"/>
      <c r="F91" s="69"/>
      <c r="G91" s="70"/>
      <c r="H91" s="71"/>
      <c r="I91" s="71"/>
      <c r="J91" s="9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AB91" s="72"/>
      <c r="AC91" s="72"/>
    </row>
    <row r="92" spans="1:29" s="73" customFormat="1" ht="22.5" customHeight="1" x14ac:dyDescent="0.25">
      <c r="A92" s="68"/>
      <c r="B92" s="69"/>
      <c r="C92" s="69"/>
      <c r="D92" s="69"/>
      <c r="E92" s="69"/>
      <c r="F92" s="69"/>
      <c r="G92" s="70"/>
      <c r="H92" s="71"/>
      <c r="I92" s="71"/>
      <c r="J92" s="9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AB92" s="72"/>
      <c r="AC92" s="72"/>
    </row>
    <row r="93" spans="1:29" s="73" customFormat="1" ht="22.5" customHeight="1" x14ac:dyDescent="0.25">
      <c r="A93" s="68"/>
      <c r="B93" s="69"/>
      <c r="C93" s="69"/>
      <c r="D93" s="69"/>
      <c r="E93" s="69"/>
      <c r="F93" s="69"/>
      <c r="G93" s="70"/>
      <c r="H93" s="71"/>
      <c r="I93" s="71"/>
      <c r="J93" s="9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AB93" s="72"/>
      <c r="AC93" s="72"/>
    </row>
    <row r="94" spans="1:29" s="73" customFormat="1" ht="22.5" customHeight="1" x14ac:dyDescent="0.25">
      <c r="A94" s="68"/>
      <c r="B94" s="69"/>
      <c r="C94" s="69"/>
      <c r="D94" s="69"/>
      <c r="E94" s="69"/>
      <c r="F94" s="69"/>
      <c r="G94" s="70"/>
      <c r="H94" s="71"/>
      <c r="I94" s="71"/>
      <c r="J94" s="9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AB94" s="72"/>
      <c r="AC94" s="72"/>
    </row>
    <row r="95" spans="1:29" s="73" customFormat="1" ht="22.5" customHeight="1" x14ac:dyDescent="0.25">
      <c r="A95" s="68"/>
      <c r="B95" s="69"/>
      <c r="C95" s="69"/>
      <c r="D95" s="69"/>
      <c r="E95" s="69"/>
      <c r="F95" s="69"/>
      <c r="G95" s="70"/>
      <c r="H95" s="71"/>
      <c r="I95" s="71"/>
      <c r="J95" s="9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AB95" s="72"/>
      <c r="AC95" s="72"/>
    </row>
    <row r="96" spans="1:29" s="73" customFormat="1" ht="22.5" customHeight="1" x14ac:dyDescent="0.25">
      <c r="A96" s="68"/>
      <c r="B96" s="69"/>
      <c r="C96" s="69"/>
      <c r="D96" s="69"/>
      <c r="E96" s="69"/>
      <c r="F96" s="69"/>
      <c r="G96" s="70"/>
      <c r="H96" s="71"/>
      <c r="I96" s="71"/>
      <c r="J96" s="9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AB96" s="72"/>
      <c r="AC96" s="72"/>
    </row>
    <row r="97" spans="1:29" s="73" customFormat="1" ht="22.5" customHeight="1" x14ac:dyDescent="0.25">
      <c r="A97" s="68"/>
      <c r="B97" s="69"/>
      <c r="C97" s="69"/>
      <c r="D97" s="69"/>
      <c r="E97" s="69"/>
      <c r="F97" s="69"/>
      <c r="G97" s="70"/>
      <c r="H97" s="71"/>
      <c r="I97" s="71"/>
      <c r="J97" s="9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AB97" s="72"/>
      <c r="AC97" s="72"/>
    </row>
    <row r="98" spans="1:29" s="73" customFormat="1" ht="22.5" customHeight="1" x14ac:dyDescent="0.25">
      <c r="A98" s="68"/>
      <c r="B98" s="69"/>
      <c r="C98" s="69"/>
      <c r="D98" s="69"/>
      <c r="E98" s="69"/>
      <c r="F98" s="69"/>
      <c r="G98" s="70"/>
      <c r="H98" s="71"/>
      <c r="I98" s="71"/>
      <c r="J98" s="9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AB98" s="72"/>
      <c r="AC98" s="72"/>
    </row>
    <row r="99" spans="1:29" s="73" customFormat="1" ht="22.5" customHeight="1" x14ac:dyDescent="0.25">
      <c r="A99" s="68"/>
      <c r="B99" s="69"/>
      <c r="C99" s="69"/>
      <c r="D99" s="69"/>
      <c r="E99" s="69"/>
      <c r="F99" s="69"/>
      <c r="G99" s="70"/>
      <c r="H99" s="71"/>
      <c r="I99" s="71"/>
      <c r="J99" s="9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AB99" s="72"/>
      <c r="AC99" s="72"/>
    </row>
    <row r="100" spans="1:29" s="73" customFormat="1" ht="22.5" customHeight="1" x14ac:dyDescent="0.25">
      <c r="A100" s="68"/>
      <c r="B100" s="69"/>
      <c r="C100" s="69"/>
      <c r="D100" s="69"/>
      <c r="E100" s="69"/>
      <c r="F100" s="69"/>
      <c r="G100" s="70"/>
      <c r="H100" s="71"/>
      <c r="I100" s="71"/>
      <c r="J100" s="9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AB100" s="72"/>
      <c r="AC100" s="72"/>
    </row>
    <row r="101" spans="1:29" s="73" customFormat="1" ht="22.5" customHeight="1" x14ac:dyDescent="0.25">
      <c r="A101" s="68"/>
      <c r="B101" s="69"/>
      <c r="C101" s="69"/>
      <c r="D101" s="69"/>
      <c r="E101" s="69"/>
      <c r="F101" s="69"/>
      <c r="G101" s="70"/>
      <c r="H101" s="71"/>
      <c r="I101" s="71"/>
      <c r="J101" s="9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AB101" s="72"/>
      <c r="AC101" s="72"/>
    </row>
    <row r="102" spans="1:29" s="73" customFormat="1" ht="22.5" customHeight="1" x14ac:dyDescent="0.25">
      <c r="A102" s="68"/>
      <c r="B102" s="69"/>
      <c r="C102" s="69"/>
      <c r="D102" s="69"/>
      <c r="E102" s="69"/>
      <c r="F102" s="69"/>
      <c r="G102" s="70"/>
      <c r="H102" s="71"/>
      <c r="I102" s="71"/>
      <c r="J102" s="9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AB102" s="72"/>
      <c r="AC102" s="72"/>
    </row>
    <row r="103" spans="1:29" s="73" customFormat="1" ht="22.5" customHeight="1" x14ac:dyDescent="0.25">
      <c r="A103" s="68"/>
      <c r="B103" s="69"/>
      <c r="C103" s="69"/>
      <c r="D103" s="69"/>
      <c r="E103" s="69"/>
      <c r="F103" s="69"/>
      <c r="G103" s="70"/>
      <c r="H103" s="71"/>
      <c r="I103" s="71"/>
      <c r="J103" s="9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AB103" s="72"/>
      <c r="AC103" s="72"/>
    </row>
    <row r="104" spans="1:29" s="73" customFormat="1" ht="22.5" customHeight="1" x14ac:dyDescent="0.25">
      <c r="A104" s="68"/>
      <c r="B104" s="69"/>
      <c r="C104" s="69"/>
      <c r="D104" s="69"/>
      <c r="E104" s="69"/>
      <c r="F104" s="69"/>
      <c r="G104" s="70"/>
      <c r="H104" s="71"/>
      <c r="I104" s="71"/>
      <c r="J104" s="9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AB104" s="72"/>
      <c r="AC104" s="72"/>
    </row>
    <row r="105" spans="1:29" s="73" customFormat="1" ht="22.5" customHeight="1" x14ac:dyDescent="0.25">
      <c r="A105" s="68"/>
      <c r="B105" s="69"/>
      <c r="C105" s="69"/>
      <c r="D105" s="69"/>
      <c r="E105" s="69"/>
      <c r="F105" s="69"/>
      <c r="G105" s="70"/>
      <c r="H105" s="71"/>
      <c r="I105" s="71"/>
      <c r="J105" s="9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AB105" s="72"/>
      <c r="AC105" s="72"/>
    </row>
    <row r="106" spans="1:29" s="73" customFormat="1" ht="22.5" customHeight="1" x14ac:dyDescent="0.25">
      <c r="A106" s="68"/>
      <c r="B106" s="69"/>
      <c r="C106" s="69"/>
      <c r="D106" s="69"/>
      <c r="E106" s="69"/>
      <c r="F106" s="69"/>
      <c r="G106" s="70"/>
      <c r="H106" s="71"/>
      <c r="I106" s="71"/>
      <c r="J106" s="9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AB106" s="72"/>
      <c r="AC106" s="72"/>
    </row>
    <row r="107" spans="1:29" s="73" customFormat="1" ht="22.5" customHeight="1" x14ac:dyDescent="0.25">
      <c r="A107" s="68"/>
      <c r="B107" s="69"/>
      <c r="C107" s="69"/>
      <c r="D107" s="69"/>
      <c r="E107" s="69"/>
      <c r="F107" s="69"/>
      <c r="G107" s="70"/>
      <c r="H107" s="71"/>
      <c r="I107" s="71"/>
      <c r="J107" s="9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AB107" s="72"/>
      <c r="AC107" s="72"/>
    </row>
    <row r="108" spans="1:29" s="73" customFormat="1" ht="22.5" customHeight="1" x14ac:dyDescent="0.25">
      <c r="A108" s="68"/>
      <c r="B108" s="69"/>
      <c r="C108" s="69"/>
      <c r="D108" s="69"/>
      <c r="E108" s="69"/>
      <c r="F108" s="69"/>
      <c r="G108" s="70"/>
      <c r="H108" s="71"/>
      <c r="I108" s="71"/>
      <c r="J108" s="9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AB108" s="72"/>
      <c r="AC108" s="72"/>
    </row>
    <row r="109" spans="1:29" s="73" customFormat="1" ht="22.5" customHeight="1" x14ac:dyDescent="0.25">
      <c r="A109" s="68"/>
      <c r="B109" s="69"/>
      <c r="C109" s="69"/>
      <c r="D109" s="69"/>
      <c r="E109" s="69"/>
      <c r="F109" s="69"/>
      <c r="G109" s="70"/>
      <c r="H109" s="71"/>
      <c r="I109" s="71"/>
      <c r="J109" s="9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AB109" s="72"/>
      <c r="AC109" s="72"/>
    </row>
    <row r="110" spans="1:29" s="73" customFormat="1" ht="22.5" customHeight="1" x14ac:dyDescent="0.25">
      <c r="A110" s="68"/>
      <c r="B110" s="69"/>
      <c r="C110" s="69"/>
      <c r="D110" s="69"/>
      <c r="E110" s="69"/>
      <c r="F110" s="69"/>
      <c r="G110" s="70"/>
      <c r="H110" s="71"/>
      <c r="I110" s="71"/>
      <c r="J110" s="9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AB110" s="72"/>
      <c r="AC110" s="72"/>
    </row>
    <row r="111" spans="1:29" s="73" customFormat="1" ht="22.5" customHeight="1" x14ac:dyDescent="0.25">
      <c r="A111" s="68"/>
      <c r="B111" s="69"/>
      <c r="C111" s="69"/>
      <c r="D111" s="69"/>
      <c r="E111" s="69"/>
      <c r="F111" s="69"/>
      <c r="G111" s="70"/>
      <c r="H111" s="71"/>
      <c r="I111" s="71"/>
      <c r="J111" s="9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AB111" s="72"/>
      <c r="AC111" s="72"/>
    </row>
    <row r="112" spans="1:29" s="73" customFormat="1" ht="22.5" customHeight="1" x14ac:dyDescent="0.25">
      <c r="A112" s="68"/>
      <c r="B112" s="69"/>
      <c r="C112" s="69"/>
      <c r="D112" s="69"/>
      <c r="E112" s="69"/>
      <c r="F112" s="69"/>
      <c r="G112" s="70"/>
      <c r="H112" s="71"/>
      <c r="I112" s="71"/>
      <c r="J112" s="9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AB112" s="72"/>
      <c r="AC112" s="72"/>
    </row>
    <row r="113" spans="1:29" s="73" customFormat="1" ht="22.5" customHeight="1" x14ac:dyDescent="0.25">
      <c r="A113" s="68"/>
      <c r="B113" s="69"/>
      <c r="C113" s="69"/>
      <c r="D113" s="69"/>
      <c r="E113" s="69"/>
      <c r="F113" s="69"/>
      <c r="G113" s="70"/>
      <c r="H113" s="71"/>
      <c r="I113" s="71"/>
      <c r="J113" s="9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AB113" s="72"/>
      <c r="AC113" s="72"/>
    </row>
    <row r="114" spans="1:29" s="73" customFormat="1" ht="22.5" customHeight="1" x14ac:dyDescent="0.25">
      <c r="A114" s="68"/>
      <c r="B114" s="69"/>
      <c r="C114" s="69"/>
      <c r="D114" s="69"/>
      <c r="E114" s="69"/>
      <c r="F114" s="69"/>
      <c r="G114" s="70"/>
      <c r="H114" s="71"/>
      <c r="I114" s="71"/>
      <c r="J114" s="9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AB114" s="72"/>
      <c r="AC114" s="72"/>
    </row>
    <row r="115" spans="1:29" s="73" customFormat="1" ht="22.5" customHeight="1" x14ac:dyDescent="0.25">
      <c r="A115" s="68"/>
      <c r="B115" s="69"/>
      <c r="C115" s="69"/>
      <c r="D115" s="69"/>
      <c r="E115" s="69"/>
      <c r="F115" s="69"/>
      <c r="G115" s="70"/>
      <c r="H115" s="71"/>
      <c r="I115" s="71"/>
      <c r="J115" s="9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AB115" s="72"/>
      <c r="AC115" s="72"/>
    </row>
    <row r="116" spans="1:29" s="73" customFormat="1" ht="22.5" customHeight="1" x14ac:dyDescent="0.25">
      <c r="A116" s="68"/>
      <c r="B116" s="69"/>
      <c r="C116" s="69"/>
      <c r="D116" s="69"/>
      <c r="E116" s="69"/>
      <c r="F116" s="69"/>
      <c r="G116" s="70"/>
      <c r="H116" s="71"/>
      <c r="I116" s="71"/>
      <c r="J116" s="9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AB116" s="72"/>
      <c r="AC116" s="72"/>
    </row>
    <row r="117" spans="1:29" s="73" customFormat="1" ht="22.5" customHeight="1" x14ac:dyDescent="0.25">
      <c r="A117" s="68"/>
      <c r="B117" s="69"/>
      <c r="C117" s="69"/>
      <c r="D117" s="69"/>
      <c r="E117" s="69"/>
      <c r="F117" s="69"/>
      <c r="G117" s="70"/>
      <c r="H117" s="71"/>
      <c r="I117" s="71"/>
      <c r="J117" s="9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AB117" s="72"/>
      <c r="AC117" s="72"/>
    </row>
    <row r="118" spans="1:29" s="73" customFormat="1" ht="22.5" customHeight="1" x14ac:dyDescent="0.25">
      <c r="A118" s="68"/>
      <c r="B118" s="69"/>
      <c r="C118" s="69"/>
      <c r="D118" s="69"/>
      <c r="E118" s="69"/>
      <c r="F118" s="69"/>
      <c r="G118" s="70"/>
      <c r="H118" s="71"/>
      <c r="I118" s="71"/>
      <c r="J118" s="9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AB118" s="72"/>
      <c r="AC118" s="72"/>
    </row>
    <row r="119" spans="1:29" s="73" customFormat="1" ht="22.5" customHeight="1" x14ac:dyDescent="0.25">
      <c r="A119" s="68"/>
      <c r="B119" s="69"/>
      <c r="C119" s="69"/>
      <c r="D119" s="69"/>
      <c r="E119" s="69"/>
      <c r="F119" s="69"/>
      <c r="G119" s="70"/>
      <c r="H119" s="71"/>
      <c r="I119" s="71"/>
      <c r="J119" s="9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AB119" s="72"/>
      <c r="AC119" s="72"/>
    </row>
    <row r="120" spans="1:29" s="73" customFormat="1" ht="22.5" customHeight="1" x14ac:dyDescent="0.25">
      <c r="A120" s="68"/>
      <c r="B120" s="69"/>
      <c r="C120" s="69"/>
      <c r="D120" s="69"/>
      <c r="E120" s="69"/>
      <c r="F120" s="69"/>
      <c r="G120" s="70"/>
      <c r="H120" s="71"/>
      <c r="I120" s="71"/>
      <c r="J120" s="9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AB120" s="72"/>
      <c r="AC120" s="72"/>
    </row>
    <row r="121" spans="1:29" s="73" customFormat="1" ht="22.5" customHeight="1" x14ac:dyDescent="0.25">
      <c r="A121" s="68"/>
      <c r="B121" s="69"/>
      <c r="C121" s="69"/>
      <c r="D121" s="69"/>
      <c r="E121" s="69"/>
      <c r="F121" s="69"/>
      <c r="G121" s="70"/>
      <c r="H121" s="71"/>
      <c r="I121" s="71"/>
      <c r="J121" s="9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AB121" s="72"/>
      <c r="AC121" s="72"/>
    </row>
    <row r="122" spans="1:29" s="73" customFormat="1" ht="22.5" customHeight="1" x14ac:dyDescent="0.25">
      <c r="A122" s="68"/>
      <c r="B122" s="69"/>
      <c r="C122" s="69"/>
      <c r="D122" s="69"/>
      <c r="E122" s="69"/>
      <c r="F122" s="69"/>
      <c r="G122" s="70"/>
      <c r="H122" s="71"/>
      <c r="I122" s="71"/>
      <c r="J122" s="9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AB122" s="72"/>
      <c r="AC122" s="72"/>
    </row>
    <row r="123" spans="1:29" s="73" customFormat="1" ht="22.5" customHeight="1" x14ac:dyDescent="0.25">
      <c r="A123" s="68"/>
      <c r="B123" s="69"/>
      <c r="C123" s="69"/>
      <c r="D123" s="69"/>
      <c r="E123" s="69"/>
      <c r="F123" s="69"/>
      <c r="G123" s="70"/>
      <c r="H123" s="71"/>
      <c r="I123" s="71"/>
      <c r="J123" s="9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AB123" s="72"/>
      <c r="AC123" s="72"/>
    </row>
    <row r="124" spans="1:29" s="73" customFormat="1" ht="22.5" customHeight="1" x14ac:dyDescent="0.25">
      <c r="A124" s="68"/>
      <c r="B124" s="69"/>
      <c r="C124" s="69"/>
      <c r="D124" s="69"/>
      <c r="E124" s="69"/>
      <c r="F124" s="69"/>
      <c r="G124" s="70"/>
      <c r="H124" s="71"/>
      <c r="I124" s="71"/>
      <c r="J124" s="9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AB124" s="72"/>
      <c r="AC124" s="72"/>
    </row>
    <row r="125" spans="1:29" s="73" customFormat="1" ht="22.5" customHeight="1" x14ac:dyDescent="0.25">
      <c r="A125" s="68"/>
      <c r="B125" s="69"/>
      <c r="C125" s="69"/>
      <c r="D125" s="69"/>
      <c r="E125" s="69"/>
      <c r="F125" s="69"/>
      <c r="G125" s="70"/>
      <c r="H125" s="71"/>
      <c r="I125" s="71"/>
      <c r="J125" s="9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AB125" s="72"/>
      <c r="AC125" s="72"/>
    </row>
    <row r="126" spans="1:29" s="73" customFormat="1" ht="22.5" customHeight="1" x14ac:dyDescent="0.25">
      <c r="A126" s="68"/>
      <c r="B126" s="69"/>
      <c r="C126" s="69"/>
      <c r="D126" s="69"/>
      <c r="E126" s="69"/>
      <c r="F126" s="69"/>
      <c r="G126" s="70"/>
      <c r="H126" s="71"/>
      <c r="I126" s="71"/>
      <c r="J126" s="9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AB126" s="72"/>
      <c r="AC126" s="72"/>
    </row>
  </sheetData>
  <sortState ref="A2:AC66">
    <sortCondition ref="A66"/>
  </sortState>
  <hyperlinks>
    <hyperlink ref="H15" r:id="rId1" display="mailto:bich.dangvu@gmail.com"/>
    <hyperlink ref="H37" r:id="rId2" display="mailto:lemaire-a@ch-valenciennes.fr"/>
    <hyperlink ref="H42" r:id="rId3"/>
    <hyperlink ref="I65" r:id="rId4"/>
    <hyperlink ref="H9" r:id="rId5"/>
    <hyperlink ref="H57" r:id="rId6"/>
    <hyperlink ref="H28" r:id="rId7"/>
    <hyperlink ref="H48" r:id="rId8"/>
    <hyperlink ref="H14" r:id="rId9"/>
    <hyperlink ref="H30" r:id="rId10"/>
    <hyperlink ref="H8" r:id="rId11" display="mailto:denis.baylot@lyon.unicancer.fr"/>
    <hyperlink ref="H29" r:id="rId12"/>
    <hyperlink ref="H11" r:id="rId13"/>
    <hyperlink ref="H34" r:id="rId14"/>
    <hyperlink ref="H18" r:id="rId15"/>
    <hyperlink ref="H17" r:id="rId16"/>
    <hyperlink ref="H16" r:id="rId17"/>
    <hyperlink ref="H20" r:id="rId18"/>
    <hyperlink ref="H21" r:id="rId19"/>
    <hyperlink ref="H22" r:id="rId20"/>
    <hyperlink ref="H26" r:id="rId21"/>
    <hyperlink ref="H27" r:id="rId22"/>
    <hyperlink ref="H31" r:id="rId23"/>
    <hyperlink ref="H32" r:id="rId24"/>
    <hyperlink ref="H35" r:id="rId25"/>
    <hyperlink ref="H36" r:id="rId26"/>
    <hyperlink ref="H41" r:id="rId27"/>
    <hyperlink ref="H47" r:id="rId28"/>
    <hyperlink ref="H52" r:id="rId29"/>
    <hyperlink ref="H53" r:id="rId30"/>
    <hyperlink ref="H55" r:id="rId31"/>
    <hyperlink ref="H56" r:id="rId32"/>
    <hyperlink ref="H58" r:id="rId33"/>
    <hyperlink ref="H61" r:id="rId34"/>
    <hyperlink ref="H62" r:id="rId35"/>
    <hyperlink ref="H6" r:id="rId36"/>
    <hyperlink ref="H45" r:id="rId37"/>
    <hyperlink ref="H64" r:id="rId38"/>
    <hyperlink ref="H59" r:id="rId39"/>
    <hyperlink ref="H24" r:id="rId40" display="brigittegeorge.pro@gmail.com;brigitte.george@orange.fr"/>
    <hyperlink ref="H38" r:id="rId41"/>
    <hyperlink ref="H40" r:id="rId42"/>
    <hyperlink ref="H13" r:id="rId43"/>
    <hyperlink ref="H5" r:id="rId44"/>
    <hyperlink ref="H2" r:id="rId45"/>
    <hyperlink ref="H44" r:id="rId46"/>
    <hyperlink ref="H3" r:id="rId47"/>
    <hyperlink ref="H4" r:id="rId48"/>
    <hyperlink ref="H23" r:id="rId49"/>
    <hyperlink ref="H25" r:id="rId50"/>
    <hyperlink ref="H54" r:id="rId51"/>
    <hyperlink ref="H46" r:id="rId52"/>
    <hyperlink ref="H39" r:id="rId53"/>
    <hyperlink ref="H33" r:id="rId54"/>
    <hyperlink ref="H10" r:id="rId55"/>
    <hyperlink ref="H60" r:id="rId56"/>
    <hyperlink ref="H66" r:id="rId57"/>
    <hyperlink ref="H43" r:id="rId58" display="mailto:Emmanuelle.MIOCHE@clermont.unicancer.fr"/>
    <hyperlink ref="H19" r:id="rId59"/>
    <hyperlink ref="H50" r:id="rId60"/>
    <hyperlink ref="H63" r:id="rId61"/>
    <hyperlink ref="I31" r:id="rId62"/>
    <hyperlink ref="H51" r:id="rId63"/>
    <hyperlink ref="H12" r:id="rId64"/>
    <hyperlink ref="H7" r:id="rId65"/>
    <hyperlink ref="H49" r:id="rId66" display="mailto:naoufelour@yahoo.fr"/>
  </hyperlinks>
  <pageMargins left="0.7" right="0.7" top="0.75" bottom="0.75" header="0.3" footer="0.3"/>
  <pageSetup paperSize="9"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7"/>
  <sheetViews>
    <sheetView zoomScale="90" zoomScaleNormal="90" workbookViewId="0">
      <pane xSplit="1" topLeftCell="M1" activePane="topRight" state="frozen"/>
      <selection pane="topRight" activeCell="AA6" sqref="AA6"/>
    </sheetView>
  </sheetViews>
  <sheetFormatPr baseColWidth="10" defaultRowHeight="15" x14ac:dyDescent="0.25"/>
  <cols>
    <col min="1" max="1" width="18" customWidth="1"/>
    <col min="2" max="2" width="16.42578125" customWidth="1"/>
    <col min="6" max="7" width="17.140625" customWidth="1"/>
    <col min="8" max="8" width="49.140625" customWidth="1"/>
  </cols>
  <sheetData>
    <row r="1" spans="1:28" s="1" customFormat="1" ht="57" customHeight="1" x14ac:dyDescent="0.25">
      <c r="A1" s="117" t="s">
        <v>92</v>
      </c>
      <c r="B1" s="118" t="s">
        <v>93</v>
      </c>
      <c r="C1" s="118" t="s">
        <v>143</v>
      </c>
      <c r="D1" s="118" t="s">
        <v>100</v>
      </c>
      <c r="E1" s="118" t="s">
        <v>94</v>
      </c>
      <c r="F1" s="118" t="s">
        <v>95</v>
      </c>
      <c r="G1" s="119" t="s">
        <v>96</v>
      </c>
      <c r="H1" s="118" t="s">
        <v>97</v>
      </c>
      <c r="I1" s="120" t="s">
        <v>293</v>
      </c>
      <c r="J1" s="121" t="s">
        <v>101</v>
      </c>
      <c r="K1" s="122" t="s">
        <v>98</v>
      </c>
      <c r="L1" s="123" t="s">
        <v>183</v>
      </c>
      <c r="M1" s="124" t="s">
        <v>99</v>
      </c>
      <c r="N1" s="123" t="s">
        <v>289</v>
      </c>
      <c r="O1" s="123" t="s">
        <v>285</v>
      </c>
      <c r="P1" s="123" t="s">
        <v>202</v>
      </c>
      <c r="Q1" s="123" t="s">
        <v>290</v>
      </c>
      <c r="R1" s="123" t="s">
        <v>158</v>
      </c>
      <c r="S1" s="124" t="s">
        <v>203</v>
      </c>
      <c r="T1" s="123" t="s">
        <v>146</v>
      </c>
      <c r="U1" s="123" t="s">
        <v>147</v>
      </c>
      <c r="V1" s="123" t="s">
        <v>148</v>
      </c>
      <c r="W1" s="123" t="s">
        <v>287</v>
      </c>
      <c r="X1" s="125" t="s">
        <v>204</v>
      </c>
      <c r="Y1" s="126" t="s">
        <v>287</v>
      </c>
      <c r="Z1" s="126" t="s">
        <v>288</v>
      </c>
      <c r="AA1" s="127" t="s">
        <v>292</v>
      </c>
      <c r="AB1" s="128" t="s">
        <v>291</v>
      </c>
    </row>
    <row r="2" spans="1:28" s="33" customFormat="1" ht="22.5" customHeight="1" x14ac:dyDescent="0.35">
      <c r="A2" s="161" t="s">
        <v>220</v>
      </c>
      <c r="B2" s="129" t="s">
        <v>221</v>
      </c>
      <c r="C2" s="130"/>
      <c r="D2" s="129" t="s">
        <v>240</v>
      </c>
      <c r="E2" s="129" t="s">
        <v>9</v>
      </c>
      <c r="F2" s="129" t="s">
        <v>241</v>
      </c>
      <c r="G2" s="131"/>
      <c r="H2" s="132" t="s">
        <v>246</v>
      </c>
      <c r="I2" s="132"/>
      <c r="J2" s="133"/>
      <c r="K2" s="134"/>
      <c r="L2" s="135"/>
      <c r="M2" s="136"/>
      <c r="N2" s="136"/>
      <c r="O2" s="136"/>
      <c r="P2" s="136"/>
      <c r="Q2" s="137"/>
      <c r="R2" s="136"/>
      <c r="S2" s="136"/>
      <c r="T2" s="136"/>
      <c r="U2" s="135"/>
      <c r="V2" s="135"/>
      <c r="W2" s="135"/>
      <c r="X2" s="32"/>
      <c r="Y2" s="32"/>
      <c r="Z2" s="32"/>
      <c r="AA2" s="138">
        <f t="shared" ref="AA2:AA17" si="0">COUNTIF(K2:Z2,"X")+COUNTIF(K2:Z2,"R")+COUNTIF(K2:Z2,"IC")</f>
        <v>0</v>
      </c>
      <c r="AB2" s="139">
        <f t="shared" ref="AB2:AB17" si="1">COUNTIF(K2:Z2,"R")</f>
        <v>0</v>
      </c>
    </row>
    <row r="3" spans="1:28" s="33" customFormat="1" ht="22.5" customHeight="1" x14ac:dyDescent="0.25">
      <c r="A3" s="162" t="s">
        <v>222</v>
      </c>
      <c r="B3" s="140" t="s">
        <v>223</v>
      </c>
      <c r="C3" s="141"/>
      <c r="D3" s="140" t="s">
        <v>240</v>
      </c>
      <c r="E3" s="140" t="s">
        <v>9</v>
      </c>
      <c r="F3" s="140" t="s">
        <v>242</v>
      </c>
      <c r="G3" s="142"/>
      <c r="H3" s="143" t="s">
        <v>247</v>
      </c>
      <c r="I3" s="144"/>
      <c r="J3" s="145"/>
      <c r="K3" s="146"/>
      <c r="L3" s="147"/>
      <c r="M3" s="148"/>
      <c r="N3" s="148"/>
      <c r="O3" s="148"/>
      <c r="P3" s="148"/>
      <c r="Q3" s="149"/>
      <c r="R3" s="148"/>
      <c r="S3" s="148"/>
      <c r="T3" s="148"/>
      <c r="U3" s="147"/>
      <c r="V3" s="147"/>
      <c r="W3" s="147"/>
      <c r="X3" s="25"/>
      <c r="Y3" s="25"/>
      <c r="Z3" s="25"/>
      <c r="AA3" s="138">
        <f t="shared" si="0"/>
        <v>0</v>
      </c>
      <c r="AB3" s="139">
        <f t="shared" si="1"/>
        <v>0</v>
      </c>
    </row>
    <row r="4" spans="1:28" s="33" customFormat="1" ht="22.5" customHeight="1" x14ac:dyDescent="0.35">
      <c r="A4" s="162" t="s">
        <v>235</v>
      </c>
      <c r="B4" s="140" t="s">
        <v>236</v>
      </c>
      <c r="C4" s="141"/>
      <c r="D4" s="140" t="s">
        <v>240</v>
      </c>
      <c r="E4" s="140" t="s">
        <v>9</v>
      </c>
      <c r="F4" s="140" t="s">
        <v>245</v>
      </c>
      <c r="G4" s="142"/>
      <c r="H4" s="150" t="s">
        <v>252</v>
      </c>
      <c r="I4" s="150"/>
      <c r="J4" s="145"/>
      <c r="K4" s="146"/>
      <c r="L4" s="147"/>
      <c r="M4" s="148"/>
      <c r="N4" s="148"/>
      <c r="O4" s="148"/>
      <c r="P4" s="148"/>
      <c r="Q4" s="149"/>
      <c r="R4" s="148"/>
      <c r="S4" s="148"/>
      <c r="T4" s="148"/>
      <c r="U4" s="147"/>
      <c r="V4" s="147"/>
      <c r="W4" s="147"/>
      <c r="X4" s="25"/>
      <c r="Y4" s="25"/>
      <c r="Z4" s="25"/>
      <c r="AA4" s="138">
        <f t="shared" si="0"/>
        <v>0</v>
      </c>
      <c r="AB4" s="139">
        <f t="shared" si="1"/>
        <v>0</v>
      </c>
    </row>
    <row r="5" spans="1:28" s="33" customFormat="1" ht="22.5" customHeight="1" x14ac:dyDescent="0.35">
      <c r="A5" s="164" t="s">
        <v>305</v>
      </c>
      <c r="B5" s="165" t="s">
        <v>306</v>
      </c>
      <c r="C5" s="140"/>
      <c r="D5" s="158" t="s">
        <v>178</v>
      </c>
      <c r="E5" s="158" t="s">
        <v>9</v>
      </c>
      <c r="F5" s="158" t="s">
        <v>241</v>
      </c>
      <c r="G5" s="142"/>
      <c r="H5" s="167" t="s">
        <v>307</v>
      </c>
      <c r="I5" s="152"/>
      <c r="J5" s="153"/>
      <c r="K5" s="146"/>
      <c r="L5" s="147"/>
      <c r="M5" s="148"/>
      <c r="N5" s="148"/>
      <c r="O5" s="148"/>
      <c r="P5" s="148"/>
      <c r="Q5" s="149"/>
      <c r="R5" s="148"/>
      <c r="S5" s="166"/>
      <c r="T5" s="166"/>
      <c r="U5" s="166"/>
      <c r="V5" s="147"/>
      <c r="W5" s="147"/>
      <c r="X5" s="25"/>
      <c r="Y5" s="25"/>
      <c r="Z5" s="25" t="s">
        <v>195</v>
      </c>
      <c r="AA5" s="127">
        <f>COUNTIF(K5:Z5,"X")+COUNTIF(K5:Z5,"R")+COUNTIF(K5:Z5,"IC")</f>
        <v>1</v>
      </c>
      <c r="AB5" s="139">
        <f>COUNTIF(K5:Z5,"R")</f>
        <v>0</v>
      </c>
    </row>
    <row r="6" spans="1:28" s="33" customFormat="1" ht="22.5" customHeight="1" x14ac:dyDescent="0.35">
      <c r="A6" s="162" t="s">
        <v>224</v>
      </c>
      <c r="B6" s="140" t="s">
        <v>225</v>
      </c>
      <c r="C6" s="141"/>
      <c r="D6" s="140" t="s">
        <v>240</v>
      </c>
      <c r="E6" s="140" t="s">
        <v>9</v>
      </c>
      <c r="F6" s="140" t="s">
        <v>243</v>
      </c>
      <c r="G6" s="142"/>
      <c r="H6" s="150" t="s">
        <v>248</v>
      </c>
      <c r="I6" s="150"/>
      <c r="J6" s="145"/>
      <c r="K6" s="146"/>
      <c r="L6" s="147"/>
      <c r="M6" s="148"/>
      <c r="N6" s="148"/>
      <c r="O6" s="148"/>
      <c r="P6" s="148"/>
      <c r="Q6" s="149"/>
      <c r="R6" s="148"/>
      <c r="S6" s="148"/>
      <c r="T6" s="148"/>
      <c r="U6" s="147"/>
      <c r="V6" s="147"/>
      <c r="W6" s="147"/>
      <c r="X6" s="25"/>
      <c r="Y6" s="25"/>
      <c r="Z6" s="25" t="s">
        <v>195</v>
      </c>
      <c r="AA6" s="127">
        <f>COUNTIF(K6:Z6,"X")+COUNTIF(K6:Z6,"R")+COUNTIF(K6:Z6,"IC")</f>
        <v>1</v>
      </c>
      <c r="AB6" s="139">
        <f t="shared" si="1"/>
        <v>0</v>
      </c>
    </row>
    <row r="7" spans="1:28" s="33" customFormat="1" ht="22.5" customHeight="1" x14ac:dyDescent="0.35">
      <c r="A7" s="162" t="s">
        <v>226</v>
      </c>
      <c r="B7" s="140" t="s">
        <v>227</v>
      </c>
      <c r="C7" s="141"/>
      <c r="D7" s="140" t="s">
        <v>240</v>
      </c>
      <c r="E7" s="140" t="s">
        <v>9</v>
      </c>
      <c r="F7" s="140" t="s">
        <v>249</v>
      </c>
      <c r="G7" s="151"/>
      <c r="H7" s="150" t="s">
        <v>255</v>
      </c>
      <c r="I7" s="150"/>
      <c r="J7" s="145"/>
      <c r="K7" s="146"/>
      <c r="L7" s="147"/>
      <c r="M7" s="148"/>
      <c r="N7" s="148"/>
      <c r="O7" s="148"/>
      <c r="P7" s="148"/>
      <c r="Q7" s="149"/>
      <c r="R7" s="148"/>
      <c r="S7" s="148"/>
      <c r="T7" s="148"/>
      <c r="U7" s="147"/>
      <c r="V7" s="147"/>
      <c r="W7" s="147"/>
      <c r="X7" s="25"/>
      <c r="Y7" s="25"/>
      <c r="Z7" s="25"/>
      <c r="AA7" s="138">
        <f t="shared" si="0"/>
        <v>0</v>
      </c>
      <c r="AB7" s="139">
        <f t="shared" si="1"/>
        <v>0</v>
      </c>
    </row>
    <row r="8" spans="1:28" s="33" customFormat="1" ht="22.5" customHeight="1" x14ac:dyDescent="0.35">
      <c r="A8" s="162" t="s">
        <v>233</v>
      </c>
      <c r="B8" s="140" t="s">
        <v>234</v>
      </c>
      <c r="C8" s="141"/>
      <c r="D8" s="140" t="s">
        <v>240</v>
      </c>
      <c r="E8" s="140" t="s">
        <v>9</v>
      </c>
      <c r="F8" s="140" t="s">
        <v>245</v>
      </c>
      <c r="G8" s="142"/>
      <c r="H8" s="150" t="s">
        <v>252</v>
      </c>
      <c r="I8" s="150"/>
      <c r="J8" s="145"/>
      <c r="K8" s="146"/>
      <c r="L8" s="147"/>
      <c r="M8" s="148"/>
      <c r="N8" s="148"/>
      <c r="O8" s="148"/>
      <c r="P8" s="148"/>
      <c r="Q8" s="149"/>
      <c r="R8" s="148"/>
      <c r="S8" s="148"/>
      <c r="T8" s="148"/>
      <c r="U8" s="147"/>
      <c r="V8" s="147"/>
      <c r="W8" s="147"/>
      <c r="X8" s="25"/>
      <c r="Y8" s="25"/>
      <c r="Z8" s="25"/>
      <c r="AA8" s="138">
        <f t="shared" si="0"/>
        <v>0</v>
      </c>
      <c r="AB8" s="139">
        <f t="shared" si="1"/>
        <v>0</v>
      </c>
    </row>
    <row r="9" spans="1:28" s="33" customFormat="1" ht="22.5" customHeight="1" x14ac:dyDescent="0.25">
      <c r="A9" s="162" t="s">
        <v>231</v>
      </c>
      <c r="B9" s="140" t="s">
        <v>232</v>
      </c>
      <c r="C9" s="141"/>
      <c r="D9" s="140" t="s">
        <v>240</v>
      </c>
      <c r="E9" s="140" t="s">
        <v>9</v>
      </c>
      <c r="F9" s="140" t="s">
        <v>245</v>
      </c>
      <c r="G9" s="142"/>
      <c r="H9" s="150" t="s">
        <v>252</v>
      </c>
      <c r="I9" s="150"/>
      <c r="J9" s="145"/>
      <c r="K9" s="146"/>
      <c r="L9" s="147"/>
      <c r="M9" s="148"/>
      <c r="N9" s="148"/>
      <c r="O9" s="148"/>
      <c r="P9" s="148"/>
      <c r="Q9" s="149"/>
      <c r="R9" s="148"/>
      <c r="S9" s="148"/>
      <c r="T9" s="148"/>
      <c r="U9" s="147"/>
      <c r="V9" s="147"/>
      <c r="W9" s="147"/>
      <c r="X9" s="25"/>
      <c r="Y9" s="25"/>
      <c r="Z9" s="25"/>
      <c r="AA9" s="138">
        <f t="shared" si="0"/>
        <v>0</v>
      </c>
      <c r="AB9" s="139">
        <f t="shared" si="1"/>
        <v>0</v>
      </c>
    </row>
    <row r="10" spans="1:28" s="33" customFormat="1" ht="22.5" customHeight="1" x14ac:dyDescent="0.35">
      <c r="A10" s="162" t="s">
        <v>257</v>
      </c>
      <c r="B10" s="140" t="s">
        <v>304</v>
      </c>
      <c r="C10" s="141"/>
      <c r="D10" s="140" t="s">
        <v>240</v>
      </c>
      <c r="E10" s="140" t="s">
        <v>9</v>
      </c>
      <c r="F10" s="140" t="s">
        <v>78</v>
      </c>
      <c r="G10" s="142"/>
      <c r="H10" s="152" t="s">
        <v>256</v>
      </c>
      <c r="I10" s="152"/>
      <c r="J10" s="145"/>
      <c r="K10" s="146"/>
      <c r="L10" s="147"/>
      <c r="M10" s="148"/>
      <c r="N10" s="148"/>
      <c r="O10" s="148"/>
      <c r="P10" s="148"/>
      <c r="Q10" s="149"/>
      <c r="R10" s="148"/>
      <c r="S10" s="148"/>
      <c r="T10" s="148"/>
      <c r="U10" s="147"/>
      <c r="V10" s="147"/>
      <c r="W10" s="147"/>
      <c r="X10" s="25"/>
      <c r="Y10" s="25"/>
      <c r="Z10" s="25"/>
      <c r="AA10" s="138">
        <f t="shared" si="0"/>
        <v>0</v>
      </c>
      <c r="AB10" s="139">
        <f t="shared" si="1"/>
        <v>0</v>
      </c>
    </row>
    <row r="11" spans="1:28" s="33" customFormat="1" ht="22.5" customHeight="1" x14ac:dyDescent="0.35">
      <c r="A11" s="162" t="s">
        <v>218</v>
      </c>
      <c r="B11" s="140" t="s">
        <v>8</v>
      </c>
      <c r="C11" s="140" t="s">
        <v>178</v>
      </c>
      <c r="D11" s="140"/>
      <c r="E11" s="140" t="s">
        <v>9</v>
      </c>
      <c r="F11" s="140" t="s">
        <v>10</v>
      </c>
      <c r="G11" s="142"/>
      <c r="H11" s="150" t="s">
        <v>219</v>
      </c>
      <c r="I11" s="150"/>
      <c r="J11" s="153"/>
      <c r="K11" s="146"/>
      <c r="L11" s="154" t="s">
        <v>6</v>
      </c>
      <c r="M11" s="155" t="s">
        <v>6</v>
      </c>
      <c r="N11" s="155" t="s">
        <v>6</v>
      </c>
      <c r="O11" s="155"/>
      <c r="P11" s="155"/>
      <c r="Q11" s="149"/>
      <c r="R11" s="148"/>
      <c r="S11" s="148"/>
      <c r="T11" s="148"/>
      <c r="U11" s="147"/>
      <c r="V11" s="147"/>
      <c r="W11" s="147"/>
      <c r="X11" s="155" t="s">
        <v>6</v>
      </c>
      <c r="Y11" s="155"/>
      <c r="Z11" s="155"/>
      <c r="AA11" s="127">
        <f t="shared" si="0"/>
        <v>4</v>
      </c>
      <c r="AB11" s="139">
        <f t="shared" si="1"/>
        <v>0</v>
      </c>
    </row>
    <row r="12" spans="1:28" s="33" customFormat="1" ht="22.5" customHeight="1" x14ac:dyDescent="0.35">
      <c r="A12" s="162" t="s">
        <v>159</v>
      </c>
      <c r="B12" s="140" t="s">
        <v>160</v>
      </c>
      <c r="C12" s="140" t="s">
        <v>178</v>
      </c>
      <c r="E12" s="140" t="s">
        <v>9</v>
      </c>
      <c r="F12" s="140" t="s">
        <v>179</v>
      </c>
      <c r="G12" s="142" t="s">
        <v>180</v>
      </c>
      <c r="H12" s="152" t="s">
        <v>174</v>
      </c>
      <c r="I12" s="152"/>
      <c r="J12" s="153"/>
      <c r="K12" s="146"/>
      <c r="L12" s="147"/>
      <c r="M12" s="148"/>
      <c r="N12" s="155"/>
      <c r="O12" s="155"/>
      <c r="P12" s="155"/>
      <c r="Q12" s="156"/>
      <c r="R12" s="155"/>
      <c r="S12" s="155" t="s">
        <v>6</v>
      </c>
      <c r="T12" s="155"/>
      <c r="U12" s="154"/>
      <c r="V12" s="154"/>
      <c r="W12" s="154"/>
      <c r="X12" s="25"/>
      <c r="Y12" s="25"/>
      <c r="Z12" s="25"/>
      <c r="AA12" s="127">
        <f t="shared" si="0"/>
        <v>1</v>
      </c>
      <c r="AB12" s="139">
        <f t="shared" si="1"/>
        <v>0</v>
      </c>
    </row>
    <row r="13" spans="1:28" s="33" customFormat="1" ht="22.5" customHeight="1" x14ac:dyDescent="0.35">
      <c r="A13" s="162" t="s">
        <v>229</v>
      </c>
      <c r="B13" s="140" t="s">
        <v>230</v>
      </c>
      <c r="C13" s="141"/>
      <c r="D13" s="140" t="s">
        <v>240</v>
      </c>
      <c r="E13" s="140" t="s">
        <v>9</v>
      </c>
      <c r="F13" s="157" t="s">
        <v>175</v>
      </c>
      <c r="G13" s="142"/>
      <c r="H13" s="150" t="s">
        <v>251</v>
      </c>
      <c r="I13" s="150"/>
      <c r="J13" s="145"/>
      <c r="K13" s="146"/>
      <c r="L13" s="147"/>
      <c r="M13" s="148"/>
      <c r="N13" s="148"/>
      <c r="O13" s="148"/>
      <c r="P13" s="148"/>
      <c r="Q13" s="149"/>
      <c r="R13" s="148"/>
      <c r="S13" s="148"/>
      <c r="T13" s="148"/>
      <c r="U13" s="147"/>
      <c r="V13" s="147" t="s">
        <v>6</v>
      </c>
      <c r="W13" s="147"/>
      <c r="X13" s="25"/>
      <c r="Y13" s="25"/>
      <c r="Z13" s="25"/>
      <c r="AA13" s="127">
        <f t="shared" si="0"/>
        <v>1</v>
      </c>
      <c r="AB13" s="139">
        <f t="shared" si="1"/>
        <v>0</v>
      </c>
    </row>
    <row r="14" spans="1:28" s="33" customFormat="1" ht="22.5" customHeight="1" x14ac:dyDescent="0.35">
      <c r="A14" s="162" t="s">
        <v>228</v>
      </c>
      <c r="B14" s="140" t="s">
        <v>86</v>
      </c>
      <c r="C14" s="141"/>
      <c r="D14" s="140" t="s">
        <v>240</v>
      </c>
      <c r="E14" s="140" t="s">
        <v>9</v>
      </c>
      <c r="F14" s="140" t="s">
        <v>244</v>
      </c>
      <c r="G14" s="142"/>
      <c r="H14" s="144" t="s">
        <v>250</v>
      </c>
      <c r="I14" s="144"/>
      <c r="J14" s="145"/>
      <c r="K14" s="147"/>
      <c r="L14" s="147"/>
      <c r="M14" s="148"/>
      <c r="N14" s="148"/>
      <c r="O14" s="148"/>
      <c r="P14" s="148"/>
      <c r="Q14" s="148"/>
      <c r="R14" s="148"/>
      <c r="S14" s="148"/>
      <c r="T14" s="148"/>
      <c r="U14" s="147"/>
      <c r="V14" s="147"/>
      <c r="W14" s="147"/>
      <c r="X14" s="25"/>
      <c r="Y14" s="25"/>
      <c r="Z14" s="25"/>
      <c r="AA14" s="138">
        <f t="shared" si="0"/>
        <v>0</v>
      </c>
      <c r="AB14" s="139">
        <f t="shared" si="1"/>
        <v>0</v>
      </c>
    </row>
    <row r="15" spans="1:28" s="33" customFormat="1" ht="22.5" customHeight="1" x14ac:dyDescent="0.25">
      <c r="A15" s="162" t="s">
        <v>237</v>
      </c>
      <c r="B15" s="140" t="s">
        <v>170</v>
      </c>
      <c r="C15" s="141"/>
      <c r="D15" s="140" t="s">
        <v>240</v>
      </c>
      <c r="E15" s="140" t="s">
        <v>9</v>
      </c>
      <c r="F15" s="158" t="s">
        <v>294</v>
      </c>
      <c r="G15" s="142"/>
      <c r="H15" s="144" t="s">
        <v>253</v>
      </c>
      <c r="I15" s="144"/>
      <c r="J15" s="145"/>
      <c r="K15" s="147"/>
      <c r="L15" s="147"/>
      <c r="M15" s="148"/>
      <c r="N15" s="148"/>
      <c r="O15" s="148"/>
      <c r="P15" s="148"/>
      <c r="Q15" s="148"/>
      <c r="R15" s="148"/>
      <c r="S15" s="148"/>
      <c r="T15" s="148"/>
      <c r="U15" s="147"/>
      <c r="V15" s="147"/>
      <c r="W15" s="147"/>
      <c r="X15" s="25"/>
      <c r="Y15" s="25"/>
      <c r="Z15" s="25"/>
      <c r="AA15" s="138">
        <f t="shared" si="0"/>
        <v>0</v>
      </c>
      <c r="AB15" s="139">
        <f t="shared" si="1"/>
        <v>0</v>
      </c>
    </row>
    <row r="16" spans="1:28" s="33" customFormat="1" ht="22.5" customHeight="1" x14ac:dyDescent="0.35">
      <c r="A16" s="162" t="s">
        <v>268</v>
      </c>
      <c r="B16" s="140" t="s">
        <v>269</v>
      </c>
      <c r="C16" s="140"/>
      <c r="D16" s="140" t="s">
        <v>270</v>
      </c>
      <c r="E16" s="140" t="s">
        <v>75</v>
      </c>
      <c r="F16" s="158" t="s">
        <v>299</v>
      </c>
      <c r="G16" s="142"/>
      <c r="H16" s="144" t="s">
        <v>271</v>
      </c>
      <c r="I16" s="144"/>
      <c r="J16" s="159"/>
      <c r="K16" s="147"/>
      <c r="L16" s="147"/>
      <c r="M16" s="155"/>
      <c r="N16" s="155"/>
      <c r="O16" s="155"/>
      <c r="P16" s="155"/>
      <c r="Q16" s="155"/>
      <c r="R16" s="155"/>
      <c r="S16" s="155"/>
      <c r="T16" s="155"/>
      <c r="U16" s="154"/>
      <c r="V16" s="154"/>
      <c r="W16" s="154"/>
      <c r="X16" s="25"/>
      <c r="Y16" s="25"/>
      <c r="Z16" s="25"/>
      <c r="AA16" s="138">
        <f t="shared" si="0"/>
        <v>0</v>
      </c>
      <c r="AB16" s="139">
        <f t="shared" si="1"/>
        <v>0</v>
      </c>
    </row>
    <row r="17" spans="1:28" s="33" customFormat="1" ht="22.5" customHeight="1" x14ac:dyDescent="0.35">
      <c r="A17" s="162" t="s">
        <v>238</v>
      </c>
      <c r="B17" s="140" t="s">
        <v>239</v>
      </c>
      <c r="C17" s="141"/>
      <c r="D17" s="140" t="s">
        <v>240</v>
      </c>
      <c r="E17" s="140" t="s">
        <v>9</v>
      </c>
      <c r="F17" s="158" t="s">
        <v>242</v>
      </c>
      <c r="G17" s="142"/>
      <c r="H17" s="144" t="s">
        <v>254</v>
      </c>
      <c r="I17" s="141"/>
      <c r="J17" s="160"/>
      <c r="K17" s="147"/>
      <c r="L17" s="147"/>
      <c r="M17" s="148"/>
      <c r="N17" s="148"/>
      <c r="O17" s="148"/>
      <c r="P17" s="148"/>
      <c r="Q17" s="148"/>
      <c r="R17" s="148"/>
      <c r="S17" s="148"/>
      <c r="T17" s="148"/>
      <c r="U17" s="147"/>
      <c r="V17" s="147"/>
      <c r="W17" s="147"/>
      <c r="X17" s="25"/>
      <c r="Y17" s="25"/>
      <c r="Z17" s="25"/>
      <c r="AA17" s="138">
        <f t="shared" si="0"/>
        <v>0</v>
      </c>
      <c r="AB17" s="139">
        <f t="shared" si="1"/>
        <v>0</v>
      </c>
    </row>
  </sheetData>
  <hyperlinks>
    <hyperlink ref="H2" r:id="rId1"/>
    <hyperlink ref="H3" r:id="rId2"/>
    <hyperlink ref="H4" r:id="rId3"/>
    <hyperlink ref="H6" r:id="rId4"/>
    <hyperlink ref="H7" r:id="rId5"/>
    <hyperlink ref="H8" r:id="rId6"/>
    <hyperlink ref="H9" r:id="rId7"/>
    <hyperlink ref="H12" r:id="rId8"/>
    <hyperlink ref="H11" r:id="rId9"/>
    <hyperlink ref="H13" r:id="rId10"/>
    <hyperlink ref="H10" r:id="rId11" display="mailto:Emmanuelle.MIOCHE@clermont.unicancer.fr"/>
    <hyperlink ref="H14" r:id="rId12"/>
    <hyperlink ref="H15" r:id="rId13"/>
    <hyperlink ref="H16" r:id="rId14"/>
    <hyperlink ref="H17" r:id="rId15"/>
    <hyperlink ref="H5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TOTAL</vt:lpstr>
      <vt:lpstr>IRD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labreze</dc:creator>
  <cp:lastModifiedBy>laurent labreze</cp:lastModifiedBy>
  <dcterms:created xsi:type="dcterms:W3CDTF">2022-11-20T07:38:04Z</dcterms:created>
  <dcterms:modified xsi:type="dcterms:W3CDTF">2025-04-03T12:40:04Z</dcterms:modified>
</cp:coreProperties>
</file>